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26" windowWidth="7050" windowHeight="7320" activeTab="0"/>
  </bookViews>
  <sheets>
    <sheet name="dem18" sheetId="1" r:id="rId1"/>
  </sheets>
  <externalReferences>
    <externalReference r:id="rId4"/>
    <externalReference r:id="rId5"/>
    <externalReference r:id="rId6"/>
  </externalReferences>
  <definedNames>
    <definedName name="__123Graph_D" hidden="1">#REF!</definedName>
    <definedName name="_xlnm._FilterDatabase" localSheetId="0" hidden="1">'dem18'!$A$15:$L$54</definedName>
    <definedName name="_Regression_Int" localSheetId="0" hidden="1">1</definedName>
    <definedName name="ahcap">'[3]DEMAND2'!$D$646:$L$646</definedName>
    <definedName name="censusrec">#REF!</definedName>
    <definedName name="charged">#REF!</definedName>
    <definedName name="cote" localSheetId="0">'dem18'!#REF!</definedName>
    <definedName name="da">#REF!</definedName>
    <definedName name="ee">#REF!</definedName>
    <definedName name="fishcap">'[3]DEMAND2'!$D$657:$L$657</definedName>
    <definedName name="Fishrev">'[3]DEMAND2'!$D$574:$L$574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'dem18'!$D$41:$L$41</definedName>
    <definedName name="itcap" localSheetId="0">'dem18'!$D$53:$L$53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'dem18'!$A$1:$L$54</definedName>
    <definedName name="_xlnm.Print_Titles" localSheetId="0">'dem18'!$11:$14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'dem18'!#REF!</definedName>
    <definedName name="swc">#REF!</definedName>
    <definedName name="tax">#REF!</definedName>
    <definedName name="teicap" localSheetId="0">'dem18'!#REF!</definedName>
    <definedName name="udhd">#REF!</definedName>
    <definedName name="urbancap">#REF!</definedName>
    <definedName name="voted" localSheetId="0">'dem18'!$E$9:$G$9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'dem18'!$A$1:$L$54</definedName>
    <definedName name="Z_239EE218_578E_4317_BEED_14D5D7089E27_.wvu.PrintArea" localSheetId="0" hidden="1">'dem18'!$A$1:$L$43</definedName>
    <definedName name="Z_302A3EA3_AE96_11D5_A646_0050BA3D7AFD_.wvu.FilterData" localSheetId="0" hidden="1">'dem18'!$A$1:$L$54</definedName>
    <definedName name="Z_302A3EA3_AE96_11D5_A646_0050BA3D7AFD_.wvu.PrintArea" localSheetId="0" hidden="1">'dem18'!$A$1:$L$43</definedName>
    <definedName name="Z_36DBA021_0ECB_11D4_8064_004005726899_.wvu.PrintArea" localSheetId="0" hidden="1">'dem18'!$A$1:$L$42</definedName>
    <definedName name="Z_93EBE921_AE91_11D5_8685_004005726899_.wvu.PrintArea" localSheetId="0" hidden="1">'dem18'!$A$1:$L$42</definedName>
    <definedName name="Z_94DA79C1_0FDE_11D5_9579_000021DAEEA2_.wvu.PrintArea" localSheetId="0" hidden="1">'dem18'!$A$1:$L$42</definedName>
    <definedName name="Z_C868F8C3_16D7_11D5_A68D_81D6213F5331_.wvu.PrintArea" localSheetId="0" hidden="1">'dem18'!$A$1:$L$42</definedName>
    <definedName name="Z_E5DF37BD_125C_11D5_8DC4_D0F5D88B3549_.wvu.PrintArea" localSheetId="0" hidden="1">'dem18'!$A$1:$L$42</definedName>
    <definedName name="Z_F8ADACC1_164E_11D6_B603_000021DAEEA2_.wvu.PrintArea" localSheetId="0" hidden="1">'dem18'!$A$1:$L$42</definedName>
  </definedNames>
  <calcPr fullCalcOnLoad="1"/>
</workbook>
</file>

<file path=xl/sharedStrings.xml><?xml version="1.0" encoding="utf-8"?>
<sst xmlns="http://schemas.openxmlformats.org/spreadsheetml/2006/main" count="100" uniqueCount="67">
  <si>
    <t>INFORMATION TECHNOLOGY</t>
  </si>
  <si>
    <t>Industries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</si>
  <si>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</si>
  <si>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</si>
  <si>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</si>
  <si>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</si>
  <si>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</si>
  <si>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</si>
  <si>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</si>
  <si>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</si>
  <si>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</si>
  <si>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</si>
  <si>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</si>
  <si>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</si>
  <si>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</si>
  <si>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</si>
  <si>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</si>
  <si>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</si>
  <si>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</si>
  <si>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</si>
  <si>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19.00.20</t>
  </si>
  <si>
    <t>Other Administrative Expenses (Training)</t>
  </si>
  <si>
    <t>19.00.27</t>
  </si>
  <si>
    <t>Minor Works</t>
  </si>
  <si>
    <t>19.00.31</t>
  </si>
  <si>
    <t>19.00.52</t>
  </si>
  <si>
    <t>Machinery and Equipments</t>
  </si>
  <si>
    <t>19.00.71</t>
  </si>
  <si>
    <t>DEMAND NO. 18</t>
  </si>
  <si>
    <t>II. Details of the estimates and the heads under which this grant will be accounted for:</t>
  </si>
  <si>
    <t>CAPITAL SECTION</t>
  </si>
  <si>
    <t>Capital Outlay on Telecommunication and Electronic Industries</t>
  </si>
  <si>
    <t>18.00.73</t>
  </si>
  <si>
    <t>Information Technology Park</t>
  </si>
  <si>
    <t>Information Technology Programme 
(NEGAP)</t>
  </si>
  <si>
    <t>C - Economic Services (f) Industry and Minerals</t>
  </si>
  <si>
    <t>19.00.50</t>
  </si>
  <si>
    <t>Other Charges</t>
  </si>
  <si>
    <t>Revenue</t>
  </si>
  <si>
    <t>Capital</t>
  </si>
  <si>
    <t>Telecommunication</t>
  </si>
  <si>
    <t>Information Technology</t>
  </si>
  <si>
    <t>C - Capital Account of Economic Services</t>
  </si>
  <si>
    <t>(f) Capital Account of Industry and Minerals</t>
  </si>
  <si>
    <t>Telecommunication and Electronic 
Industries</t>
  </si>
  <si>
    <t>Grants-in-Aid to CCCT/Centre for 
Research and Training in Informatics</t>
  </si>
  <si>
    <t>2011-12</t>
  </si>
  <si>
    <t>(In Thousands of Rupees)</t>
  </si>
  <si>
    <t>2012-13</t>
  </si>
  <si>
    <t>Software Development Component</t>
  </si>
  <si>
    <t>Internet Connectivity Improvement</t>
  </si>
  <si>
    <t>State Wide Area Network (SWAN)</t>
  </si>
  <si>
    <t>State Data Centre (SDC)</t>
  </si>
  <si>
    <t>19.00.72</t>
  </si>
  <si>
    <t>19.00.73</t>
  </si>
  <si>
    <t>19.00.74</t>
  </si>
  <si>
    <t>19.00.75</t>
  </si>
  <si>
    <t>19.00.76</t>
  </si>
  <si>
    <t>19.00.77</t>
  </si>
  <si>
    <t>Integrated Land Management System 
(GIS)</t>
  </si>
  <si>
    <t>E-governance Programmes &amp; Trainings</t>
  </si>
  <si>
    <t>I. Estimate of the amount required in the year ending 31st March, 2014 to defray the charges in respect of Information Technology</t>
  </si>
  <si>
    <t>2013-14</t>
  </si>
  <si>
    <t>19.00.78</t>
  </si>
  <si>
    <t>CMO ICT Programme</t>
  </si>
  <si>
    <t>Computerization of SPSC (NEC)</t>
  </si>
  <si>
    <t>19.00.79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</si>
</sst>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#"/>
    <numFmt numFmtId="173" formatCode="00000#"/>
    <numFmt numFmtId="174" formatCode="0#.00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vertical="top" wrapText="1"/>
      <protection/>
    </xf>
    <xf numFmtId="0" fontId="4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10" xfId="59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72" fontId="4" fillId="0" borderId="0" xfId="57" applyNumberFormat="1" applyFont="1" applyFill="1" applyAlignment="1">
      <alignment vertical="top" wrapText="1"/>
      <protection/>
    </xf>
    <xf numFmtId="174" fontId="5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>
      <alignment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>
      <alignment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43" fontId="4" fillId="0" borderId="0" xfId="42" applyFont="1" applyFill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10" xfId="58" applyFont="1" applyFill="1" applyBorder="1" applyAlignment="1" applyProtection="1">
      <alignment horizontal="left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173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3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173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1\bud2006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1\bud2006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4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46">
          <cell r="D646">
            <v>1241</v>
          </cell>
          <cell r="E646" t="str">
            <v>-</v>
          </cell>
          <cell r="F646">
            <v>3390</v>
          </cell>
          <cell r="G646" t="str">
            <v>-</v>
          </cell>
          <cell r="H646">
            <v>3390</v>
          </cell>
          <cell r="I646" t="str">
            <v>-</v>
          </cell>
          <cell r="J646">
            <v>0</v>
          </cell>
          <cell r="K646" t="str">
            <v>-</v>
          </cell>
          <cell r="L646">
            <v>0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4"/>
  <sheetViews>
    <sheetView tabSelected="1" view="pageBreakPreview" zoomScaleNormal="85" zoomScaleSheetLayoutView="100" zoomScalePageLayoutView="0" workbookViewId="0" topLeftCell="A33">
      <selection activeCell="B38" sqref="B38"/>
    </sheetView>
  </sheetViews>
  <sheetFormatPr defaultColWidth="11.00390625" defaultRowHeight="12.75"/>
  <cols>
    <col min="1" max="1" width="6.421875" style="22" customWidth="1"/>
    <col min="2" max="2" width="8.140625" style="9" customWidth="1"/>
    <col min="3" max="3" width="34.57421875" style="5" customWidth="1"/>
    <col min="4" max="4" width="8.57421875" style="29" customWidth="1"/>
    <col min="5" max="5" width="9.421875" style="29" customWidth="1"/>
    <col min="6" max="6" width="8.421875" style="5" customWidth="1"/>
    <col min="7" max="7" width="8.57421875" style="5" customWidth="1"/>
    <col min="8" max="8" width="8.57421875" style="29" customWidth="1"/>
    <col min="9" max="9" width="8.421875" style="5" customWidth="1"/>
    <col min="10" max="10" width="8.57421875" style="29" customWidth="1"/>
    <col min="11" max="11" width="9.140625" style="5" customWidth="1"/>
    <col min="12" max="12" width="8.421875" style="5" customWidth="1"/>
    <col min="13" max="16384" width="11.00390625" style="5" customWidth="1"/>
  </cols>
  <sheetData>
    <row r="1" spans="1:12" ht="13.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customHeight="1">
      <c r="A3" s="21"/>
      <c r="B3" s="3"/>
      <c r="C3" s="6"/>
      <c r="D3" s="35"/>
      <c r="E3" s="35"/>
      <c r="F3" s="6"/>
      <c r="G3" s="6"/>
      <c r="H3" s="35"/>
      <c r="I3" s="6"/>
      <c r="J3" s="35"/>
      <c r="K3" s="6"/>
      <c r="L3" s="6"/>
    </row>
    <row r="4" spans="1:12" ht="13.5" customHeight="1">
      <c r="A4" s="21"/>
      <c r="B4" s="3"/>
      <c r="C4" s="7"/>
      <c r="D4" s="30" t="s">
        <v>35</v>
      </c>
      <c r="E4" s="45">
        <v>2852</v>
      </c>
      <c r="F4" s="8" t="s">
        <v>1</v>
      </c>
      <c r="G4" s="7"/>
      <c r="H4" s="32"/>
      <c r="I4" s="7"/>
      <c r="J4" s="32"/>
      <c r="K4" s="7"/>
      <c r="L4" s="7"/>
    </row>
    <row r="5" spans="1:12" ht="13.5" customHeight="1">
      <c r="A5" s="21"/>
      <c r="B5" s="3"/>
      <c r="C5" s="7"/>
      <c r="D5" s="30" t="s">
        <v>42</v>
      </c>
      <c r="E5" s="45"/>
      <c r="F5" s="8"/>
      <c r="G5" s="7"/>
      <c r="H5" s="32"/>
      <c r="I5" s="7"/>
      <c r="J5" s="32"/>
      <c r="K5" s="7"/>
      <c r="L5" s="7"/>
    </row>
    <row r="6" spans="1:12" ht="13.5" customHeight="1">
      <c r="A6" s="21"/>
      <c r="B6" s="3"/>
      <c r="C6" s="7"/>
      <c r="D6" s="30" t="s">
        <v>43</v>
      </c>
      <c r="E6" s="45">
        <v>4859</v>
      </c>
      <c r="F6" s="8" t="s">
        <v>31</v>
      </c>
      <c r="G6" s="7"/>
      <c r="H6" s="32"/>
      <c r="I6" s="7"/>
      <c r="J6" s="32"/>
      <c r="K6" s="7"/>
      <c r="L6" s="7"/>
    </row>
    <row r="7" spans="1:10" ht="13.5" customHeight="1">
      <c r="A7" s="8" t="s">
        <v>61</v>
      </c>
      <c r="B7" s="8"/>
      <c r="C7" s="8"/>
      <c r="D7" s="46"/>
      <c r="E7" s="46"/>
      <c r="F7" s="8"/>
      <c r="G7" s="8"/>
      <c r="H7" s="46"/>
      <c r="I7" s="8"/>
      <c r="J7" s="46"/>
    </row>
    <row r="8" spans="1:12" ht="13.5" customHeight="1">
      <c r="A8" s="21"/>
      <c r="B8" s="3"/>
      <c r="C8" s="4"/>
      <c r="D8" s="32"/>
      <c r="E8" s="33" t="s">
        <v>38</v>
      </c>
      <c r="F8" s="33" t="s">
        <v>39</v>
      </c>
      <c r="G8" s="33" t="s">
        <v>2</v>
      </c>
      <c r="H8" s="31"/>
      <c r="I8" s="31"/>
      <c r="J8" s="31"/>
      <c r="K8" s="31"/>
      <c r="L8" s="31"/>
    </row>
    <row r="9" spans="1:12" ht="13.5" customHeight="1">
      <c r="A9" s="21"/>
      <c r="B9" s="3"/>
      <c r="C9" s="4"/>
      <c r="D9" s="34" t="s">
        <v>3</v>
      </c>
      <c r="E9" s="54">
        <f>L42</f>
        <v>66864</v>
      </c>
      <c r="F9" s="54">
        <f>L53</f>
        <v>5000</v>
      </c>
      <c r="G9" s="54">
        <f>F9+E9</f>
        <v>71864</v>
      </c>
      <c r="H9" s="31"/>
      <c r="I9" s="31"/>
      <c r="J9" s="31"/>
      <c r="K9" s="31"/>
      <c r="L9" s="31"/>
    </row>
    <row r="10" spans="1:12" ht="13.5" customHeight="1">
      <c r="A10" s="8" t="s">
        <v>29</v>
      </c>
      <c r="B10" s="3"/>
      <c r="D10" s="31"/>
      <c r="E10" s="31"/>
      <c r="F10" s="31"/>
      <c r="G10" s="31"/>
      <c r="H10" s="31"/>
      <c r="I10" s="31"/>
      <c r="J10" s="31"/>
      <c r="K10" s="31"/>
      <c r="L10" s="31"/>
    </row>
    <row r="11" spans="3:12" ht="13.5" customHeight="1">
      <c r="C11" s="10"/>
      <c r="D11" s="36"/>
      <c r="E11" s="36"/>
      <c r="F11" s="36"/>
      <c r="G11" s="36"/>
      <c r="H11" s="36"/>
      <c r="I11" s="37"/>
      <c r="J11" s="38"/>
      <c r="K11" s="39"/>
      <c r="L11" s="53" t="s">
        <v>47</v>
      </c>
    </row>
    <row r="12" spans="1:12" s="13" customFormat="1" ht="13.5" customHeight="1">
      <c r="A12" s="23"/>
      <c r="B12" s="11"/>
      <c r="C12" s="55"/>
      <c r="D12" s="75" t="s">
        <v>4</v>
      </c>
      <c r="E12" s="75"/>
      <c r="F12" s="74" t="s">
        <v>5</v>
      </c>
      <c r="G12" s="74"/>
      <c r="H12" s="74" t="s">
        <v>6</v>
      </c>
      <c r="I12" s="74"/>
      <c r="J12" s="74" t="s">
        <v>5</v>
      </c>
      <c r="K12" s="74"/>
      <c r="L12" s="74"/>
    </row>
    <row r="13" spans="1:12" s="13" customFormat="1" ht="13.5" customHeight="1">
      <c r="A13" s="2"/>
      <c r="B13" s="1"/>
      <c r="C13" s="55" t="s">
        <v>7</v>
      </c>
      <c r="D13" s="74" t="s">
        <v>46</v>
      </c>
      <c r="E13" s="74"/>
      <c r="F13" s="74" t="s">
        <v>48</v>
      </c>
      <c r="G13" s="74"/>
      <c r="H13" s="74" t="s">
        <v>48</v>
      </c>
      <c r="I13" s="74"/>
      <c r="J13" s="74" t="s">
        <v>62</v>
      </c>
      <c r="K13" s="74"/>
      <c r="L13" s="74"/>
    </row>
    <row r="14" spans="1:12" s="13" customFormat="1" ht="13.5" customHeight="1">
      <c r="A14" s="24"/>
      <c r="B14" s="14"/>
      <c r="C14" s="56"/>
      <c r="D14" s="40" t="s">
        <v>8</v>
      </c>
      <c r="E14" s="40" t="s">
        <v>9</v>
      </c>
      <c r="F14" s="40" t="s">
        <v>8</v>
      </c>
      <c r="G14" s="40" t="s">
        <v>9</v>
      </c>
      <c r="H14" s="40" t="s">
        <v>8</v>
      </c>
      <c r="I14" s="40" t="s">
        <v>9</v>
      </c>
      <c r="J14" s="40" t="s">
        <v>8</v>
      </c>
      <c r="K14" s="40" t="s">
        <v>9</v>
      </c>
      <c r="L14" s="40" t="s">
        <v>2</v>
      </c>
    </row>
    <row r="15" spans="1:12" s="13" customFormat="1" ht="13.5" customHeight="1">
      <c r="A15" s="2"/>
      <c r="B15" s="1"/>
      <c r="C15" s="12"/>
      <c r="D15" s="41"/>
      <c r="E15" s="41"/>
      <c r="F15" s="41"/>
      <c r="G15" s="41"/>
      <c r="H15" s="41"/>
      <c r="I15" s="41"/>
      <c r="J15" s="41"/>
      <c r="K15" s="41"/>
      <c r="L15" s="41"/>
    </row>
    <row r="16" spans="3:12" ht="13.5" customHeight="1">
      <c r="C16" s="19" t="s">
        <v>10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3.5" customHeight="1">
      <c r="A17" s="22" t="s">
        <v>11</v>
      </c>
      <c r="B17" s="15">
        <v>2852</v>
      </c>
      <c r="C17" s="19" t="s">
        <v>1</v>
      </c>
      <c r="F17" s="29"/>
      <c r="G17" s="29"/>
      <c r="I17" s="29"/>
      <c r="K17" s="29"/>
      <c r="L17" s="29"/>
    </row>
    <row r="18" spans="2:12" ht="25.5">
      <c r="B18" s="17">
        <v>7</v>
      </c>
      <c r="C18" s="16" t="s">
        <v>44</v>
      </c>
      <c r="F18" s="29"/>
      <c r="G18" s="29"/>
      <c r="I18" s="29"/>
      <c r="K18" s="29"/>
      <c r="L18" s="29"/>
    </row>
    <row r="19" spans="2:12" ht="13.5" customHeight="1">
      <c r="B19" s="18">
        <v>7.8</v>
      </c>
      <c r="C19" s="19" t="s">
        <v>12</v>
      </c>
      <c r="F19" s="29"/>
      <c r="G19" s="29"/>
      <c r="I19" s="29"/>
      <c r="K19" s="29"/>
      <c r="L19" s="29"/>
    </row>
    <row r="20" spans="2:12" ht="13.5" customHeight="1">
      <c r="B20" s="9">
        <v>19</v>
      </c>
      <c r="C20" s="16" t="s">
        <v>13</v>
      </c>
      <c r="F20" s="29"/>
      <c r="G20" s="29"/>
      <c r="I20" s="29"/>
      <c r="K20" s="29"/>
      <c r="L20" s="29"/>
    </row>
    <row r="21" spans="2:12" ht="13.5" customHeight="1">
      <c r="B21" s="64" t="s">
        <v>14</v>
      </c>
      <c r="C21" s="16" t="s">
        <v>15</v>
      </c>
      <c r="D21" s="65">
        <v>9818</v>
      </c>
      <c r="E21" s="49">
        <v>0</v>
      </c>
      <c r="F21" s="66">
        <v>6994</v>
      </c>
      <c r="G21" s="49">
        <v>0</v>
      </c>
      <c r="H21" s="65">
        <v>6994</v>
      </c>
      <c r="I21" s="49">
        <v>0</v>
      </c>
      <c r="J21" s="66">
        <v>10400</v>
      </c>
      <c r="K21" s="49">
        <v>0</v>
      </c>
      <c r="L21" s="63">
        <f aca="true" t="shared" si="0" ref="L21:L35">SUM(J21:K21)</f>
        <v>10400</v>
      </c>
    </row>
    <row r="22" spans="2:12" ht="13.5" customHeight="1">
      <c r="B22" s="64" t="s">
        <v>16</v>
      </c>
      <c r="C22" s="16" t="s">
        <v>17</v>
      </c>
      <c r="D22" s="65">
        <v>400</v>
      </c>
      <c r="E22" s="49">
        <v>0</v>
      </c>
      <c r="F22" s="66">
        <v>1</v>
      </c>
      <c r="G22" s="49">
        <v>0</v>
      </c>
      <c r="H22" s="65">
        <v>1</v>
      </c>
      <c r="I22" s="49">
        <v>0</v>
      </c>
      <c r="J22" s="66">
        <v>200</v>
      </c>
      <c r="K22" s="49">
        <v>0</v>
      </c>
      <c r="L22" s="63">
        <f t="shared" si="0"/>
        <v>200</v>
      </c>
    </row>
    <row r="23" spans="1:12" ht="13.5" customHeight="1">
      <c r="A23" s="21"/>
      <c r="B23" s="67" t="s">
        <v>18</v>
      </c>
      <c r="C23" s="42" t="s">
        <v>19</v>
      </c>
      <c r="D23" s="68">
        <v>3741</v>
      </c>
      <c r="E23" s="50">
        <v>0</v>
      </c>
      <c r="F23" s="69">
        <v>6500</v>
      </c>
      <c r="G23" s="50">
        <v>0</v>
      </c>
      <c r="H23" s="68">
        <v>6500</v>
      </c>
      <c r="I23" s="50">
        <v>0</v>
      </c>
      <c r="J23" s="69">
        <v>2900</v>
      </c>
      <c r="K23" s="50">
        <v>0</v>
      </c>
      <c r="L23" s="59">
        <f t="shared" si="0"/>
        <v>2900</v>
      </c>
    </row>
    <row r="24" spans="1:12" ht="13.5" customHeight="1">
      <c r="A24" s="21"/>
      <c r="B24" s="67" t="s">
        <v>20</v>
      </c>
      <c r="C24" s="42" t="s">
        <v>21</v>
      </c>
      <c r="D24" s="50">
        <v>0</v>
      </c>
      <c r="E24" s="50">
        <v>0</v>
      </c>
      <c r="F24" s="69">
        <v>1</v>
      </c>
      <c r="G24" s="50">
        <v>0</v>
      </c>
      <c r="H24" s="69">
        <v>1</v>
      </c>
      <c r="I24" s="50">
        <v>0</v>
      </c>
      <c r="J24" s="50">
        <v>0</v>
      </c>
      <c r="K24" s="50">
        <v>0</v>
      </c>
      <c r="L24" s="57">
        <f t="shared" si="0"/>
        <v>0</v>
      </c>
    </row>
    <row r="25" spans="1:12" ht="13.5" customHeight="1">
      <c r="A25" s="21"/>
      <c r="B25" s="67" t="s">
        <v>22</v>
      </c>
      <c r="C25" s="42" t="s">
        <v>23</v>
      </c>
      <c r="D25" s="50">
        <v>0</v>
      </c>
      <c r="E25" s="50">
        <v>0</v>
      </c>
      <c r="F25" s="69">
        <v>1</v>
      </c>
      <c r="G25" s="50">
        <v>0</v>
      </c>
      <c r="H25" s="69">
        <v>1</v>
      </c>
      <c r="I25" s="50">
        <v>0</v>
      </c>
      <c r="J25" s="50">
        <v>0</v>
      </c>
      <c r="K25" s="50">
        <v>0</v>
      </c>
      <c r="L25" s="57">
        <f t="shared" si="0"/>
        <v>0</v>
      </c>
    </row>
    <row r="26" spans="1:12" ht="25.5">
      <c r="A26" s="21"/>
      <c r="B26" s="67" t="s">
        <v>24</v>
      </c>
      <c r="C26" s="3" t="s">
        <v>45</v>
      </c>
      <c r="D26" s="50">
        <v>0</v>
      </c>
      <c r="E26" s="50">
        <v>0</v>
      </c>
      <c r="F26" s="69">
        <v>1</v>
      </c>
      <c r="G26" s="50">
        <v>0</v>
      </c>
      <c r="H26" s="69">
        <v>1</v>
      </c>
      <c r="I26" s="50">
        <v>0</v>
      </c>
      <c r="J26" s="50"/>
      <c r="K26" s="50">
        <v>0</v>
      </c>
      <c r="L26" s="57">
        <f t="shared" si="0"/>
        <v>0</v>
      </c>
    </row>
    <row r="27" spans="1:12" ht="12.75" customHeight="1">
      <c r="A27" s="21"/>
      <c r="B27" s="67" t="s">
        <v>36</v>
      </c>
      <c r="C27" s="3" t="s">
        <v>37</v>
      </c>
      <c r="D27" s="50">
        <v>0</v>
      </c>
      <c r="E27" s="50">
        <v>0</v>
      </c>
      <c r="F27" s="69">
        <v>1</v>
      </c>
      <c r="G27" s="50">
        <v>0</v>
      </c>
      <c r="H27" s="69">
        <v>1</v>
      </c>
      <c r="I27" s="50">
        <v>0</v>
      </c>
      <c r="J27" s="69">
        <v>3000</v>
      </c>
      <c r="K27" s="50">
        <v>0</v>
      </c>
      <c r="L27" s="59">
        <f t="shared" si="0"/>
        <v>3000</v>
      </c>
    </row>
    <row r="28" spans="1:12" ht="12.75" customHeight="1">
      <c r="A28" s="21"/>
      <c r="B28" s="70" t="s">
        <v>25</v>
      </c>
      <c r="C28" s="3" t="s">
        <v>26</v>
      </c>
      <c r="D28" s="50">
        <v>0</v>
      </c>
      <c r="E28" s="50">
        <v>0</v>
      </c>
      <c r="F28" s="69">
        <v>1</v>
      </c>
      <c r="G28" s="50">
        <v>0</v>
      </c>
      <c r="H28" s="69">
        <v>1</v>
      </c>
      <c r="I28" s="50">
        <v>0</v>
      </c>
      <c r="J28" s="50">
        <v>0</v>
      </c>
      <c r="K28" s="50">
        <v>0</v>
      </c>
      <c r="L28" s="57">
        <f t="shared" si="0"/>
        <v>0</v>
      </c>
    </row>
    <row r="29" spans="1:12" ht="25.5">
      <c r="A29" s="21"/>
      <c r="B29" s="67" t="s">
        <v>27</v>
      </c>
      <c r="C29" s="42" t="s">
        <v>34</v>
      </c>
      <c r="D29" s="29">
        <v>11251</v>
      </c>
      <c r="E29" s="50">
        <v>0</v>
      </c>
      <c r="F29" s="69">
        <v>12800</v>
      </c>
      <c r="G29" s="50">
        <v>0</v>
      </c>
      <c r="H29" s="68">
        <v>12800</v>
      </c>
      <c r="I29" s="50">
        <v>0</v>
      </c>
      <c r="J29" s="69">
        <v>39200</v>
      </c>
      <c r="K29" s="50">
        <v>0</v>
      </c>
      <c r="L29" s="59">
        <f t="shared" si="0"/>
        <v>39200</v>
      </c>
    </row>
    <row r="30" spans="1:12" ht="12.75">
      <c r="A30" s="21"/>
      <c r="B30" s="67" t="s">
        <v>53</v>
      </c>
      <c r="C30" s="42" t="s">
        <v>49</v>
      </c>
      <c r="D30" s="50">
        <v>0</v>
      </c>
      <c r="E30" s="50">
        <v>0</v>
      </c>
      <c r="F30" s="69">
        <v>4000</v>
      </c>
      <c r="G30" s="50">
        <v>0</v>
      </c>
      <c r="H30" s="69">
        <v>4000</v>
      </c>
      <c r="I30" s="50">
        <v>0</v>
      </c>
      <c r="J30" s="69">
        <v>2000</v>
      </c>
      <c r="K30" s="50">
        <v>0</v>
      </c>
      <c r="L30" s="59">
        <f t="shared" si="0"/>
        <v>2000</v>
      </c>
    </row>
    <row r="31" spans="1:12" ht="12.75">
      <c r="A31" s="21"/>
      <c r="B31" s="67" t="s">
        <v>54</v>
      </c>
      <c r="C31" s="42" t="s">
        <v>50</v>
      </c>
      <c r="D31" s="50">
        <v>0</v>
      </c>
      <c r="E31" s="50">
        <v>0</v>
      </c>
      <c r="F31" s="69">
        <v>2000</v>
      </c>
      <c r="G31" s="50">
        <v>0</v>
      </c>
      <c r="H31" s="69">
        <v>2000</v>
      </c>
      <c r="I31" s="50">
        <v>0</v>
      </c>
      <c r="J31" s="69">
        <v>1000</v>
      </c>
      <c r="K31" s="50">
        <v>0</v>
      </c>
      <c r="L31" s="59">
        <f t="shared" si="0"/>
        <v>1000</v>
      </c>
    </row>
    <row r="32" spans="1:12" ht="25.5">
      <c r="A32" s="27"/>
      <c r="B32" s="71" t="s">
        <v>55</v>
      </c>
      <c r="C32" s="43" t="s">
        <v>59</v>
      </c>
      <c r="D32" s="51">
        <v>0</v>
      </c>
      <c r="E32" s="51">
        <v>0</v>
      </c>
      <c r="F32" s="61">
        <v>2000</v>
      </c>
      <c r="G32" s="51">
        <v>0</v>
      </c>
      <c r="H32" s="61">
        <v>2000</v>
      </c>
      <c r="I32" s="51">
        <v>0</v>
      </c>
      <c r="J32" s="51">
        <v>0</v>
      </c>
      <c r="K32" s="51">
        <v>0</v>
      </c>
      <c r="L32" s="58">
        <f t="shared" si="0"/>
        <v>0</v>
      </c>
    </row>
    <row r="33" spans="2:12" ht="12.75">
      <c r="B33" s="64" t="s">
        <v>56</v>
      </c>
      <c r="C33" s="16" t="s">
        <v>51</v>
      </c>
      <c r="D33" s="50">
        <v>0</v>
      </c>
      <c r="E33" s="50">
        <v>0</v>
      </c>
      <c r="F33" s="69">
        <v>2000</v>
      </c>
      <c r="G33" s="50">
        <v>0</v>
      </c>
      <c r="H33" s="69">
        <v>2000</v>
      </c>
      <c r="I33" s="50">
        <v>0</v>
      </c>
      <c r="J33" s="69">
        <f>1500+2000</f>
        <v>3500</v>
      </c>
      <c r="K33" s="50">
        <v>0</v>
      </c>
      <c r="L33" s="59">
        <f t="shared" si="0"/>
        <v>3500</v>
      </c>
    </row>
    <row r="34" spans="2:12" ht="12.75">
      <c r="B34" s="64" t="s">
        <v>57</v>
      </c>
      <c r="C34" s="16" t="s">
        <v>52</v>
      </c>
      <c r="D34" s="50">
        <v>0</v>
      </c>
      <c r="E34" s="50">
        <v>0</v>
      </c>
      <c r="F34" s="69">
        <v>3000</v>
      </c>
      <c r="G34" s="50">
        <v>0</v>
      </c>
      <c r="H34" s="69">
        <v>3000</v>
      </c>
      <c r="I34" s="50">
        <v>0</v>
      </c>
      <c r="J34" s="63">
        <v>1500</v>
      </c>
      <c r="K34" s="50">
        <v>0</v>
      </c>
      <c r="L34" s="59">
        <f t="shared" si="0"/>
        <v>1500</v>
      </c>
    </row>
    <row r="35" spans="2:12" ht="12.75">
      <c r="B35" s="64" t="s">
        <v>63</v>
      </c>
      <c r="C35" s="16" t="s">
        <v>60</v>
      </c>
      <c r="D35" s="50">
        <v>0</v>
      </c>
      <c r="E35" s="50">
        <v>0</v>
      </c>
      <c r="F35" s="69">
        <v>1200</v>
      </c>
      <c r="G35" s="50">
        <v>0</v>
      </c>
      <c r="H35" s="69">
        <v>1200</v>
      </c>
      <c r="I35" s="50">
        <v>0</v>
      </c>
      <c r="J35" s="69">
        <v>1000</v>
      </c>
      <c r="K35" s="50">
        <v>0</v>
      </c>
      <c r="L35" s="59">
        <f t="shared" si="0"/>
        <v>1000</v>
      </c>
    </row>
    <row r="36" spans="2:12" ht="12.75">
      <c r="B36" s="64" t="s">
        <v>58</v>
      </c>
      <c r="C36" s="16" t="s">
        <v>64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69">
        <v>1000</v>
      </c>
      <c r="K36" s="50">
        <v>0</v>
      </c>
      <c r="L36" s="59">
        <f>SUM(J36:K36)</f>
        <v>1000</v>
      </c>
    </row>
    <row r="37" spans="2:12" ht="12.75">
      <c r="B37" s="64" t="s">
        <v>66</v>
      </c>
      <c r="C37" s="16" t="s">
        <v>65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69">
        <v>1164</v>
      </c>
      <c r="K37" s="50">
        <v>0</v>
      </c>
      <c r="L37" s="59">
        <f>SUM(J37:K37)</f>
        <v>1164</v>
      </c>
    </row>
    <row r="38" spans="1:12" ht="12.75" customHeight="1">
      <c r="A38" s="22" t="s">
        <v>2</v>
      </c>
      <c r="B38" s="9">
        <v>19</v>
      </c>
      <c r="C38" s="16" t="s">
        <v>13</v>
      </c>
      <c r="D38" s="60">
        <f aca="true" t="shared" si="1" ref="D38:L38">SUM(D21:D37)</f>
        <v>25210</v>
      </c>
      <c r="E38" s="52">
        <f t="shared" si="1"/>
        <v>0</v>
      </c>
      <c r="F38" s="60">
        <f t="shared" si="1"/>
        <v>40500</v>
      </c>
      <c r="G38" s="52">
        <f t="shared" si="1"/>
        <v>0</v>
      </c>
      <c r="H38" s="60">
        <f t="shared" si="1"/>
        <v>40500</v>
      </c>
      <c r="I38" s="52">
        <f t="shared" si="1"/>
        <v>0</v>
      </c>
      <c r="J38" s="60">
        <f t="shared" si="1"/>
        <v>66864</v>
      </c>
      <c r="K38" s="52">
        <f t="shared" si="1"/>
        <v>0</v>
      </c>
      <c r="L38" s="60">
        <f t="shared" si="1"/>
        <v>66864</v>
      </c>
    </row>
    <row r="39" spans="1:12" ht="12.75" customHeight="1">
      <c r="A39" s="22" t="s">
        <v>2</v>
      </c>
      <c r="B39" s="18">
        <v>7.8</v>
      </c>
      <c r="C39" s="19" t="s">
        <v>12</v>
      </c>
      <c r="D39" s="60">
        <f aca="true" t="shared" si="2" ref="D39:L42">D38</f>
        <v>25210</v>
      </c>
      <c r="E39" s="52">
        <f t="shared" si="2"/>
        <v>0</v>
      </c>
      <c r="F39" s="60">
        <f t="shared" si="2"/>
        <v>40500</v>
      </c>
      <c r="G39" s="52">
        <f t="shared" si="2"/>
        <v>0</v>
      </c>
      <c r="H39" s="60">
        <f t="shared" si="2"/>
        <v>40500</v>
      </c>
      <c r="I39" s="52">
        <f t="shared" si="2"/>
        <v>0</v>
      </c>
      <c r="J39" s="60">
        <f t="shared" si="2"/>
        <v>66864</v>
      </c>
      <c r="K39" s="52">
        <f t="shared" si="2"/>
        <v>0</v>
      </c>
      <c r="L39" s="60">
        <f t="shared" si="2"/>
        <v>66864</v>
      </c>
    </row>
    <row r="40" spans="1:12" ht="25.5">
      <c r="A40" s="22" t="s">
        <v>2</v>
      </c>
      <c r="B40" s="17">
        <v>7</v>
      </c>
      <c r="C40" s="16" t="s">
        <v>44</v>
      </c>
      <c r="D40" s="61">
        <f t="shared" si="2"/>
        <v>25210</v>
      </c>
      <c r="E40" s="51">
        <f t="shared" si="2"/>
        <v>0</v>
      </c>
      <c r="F40" s="61">
        <f t="shared" si="2"/>
        <v>40500</v>
      </c>
      <c r="G40" s="51">
        <f t="shared" si="2"/>
        <v>0</v>
      </c>
      <c r="H40" s="61">
        <f t="shared" si="2"/>
        <v>40500</v>
      </c>
      <c r="I40" s="51">
        <f t="shared" si="2"/>
        <v>0</v>
      </c>
      <c r="J40" s="61">
        <f t="shared" si="2"/>
        <v>66864</v>
      </c>
      <c r="K40" s="51">
        <f t="shared" si="2"/>
        <v>0</v>
      </c>
      <c r="L40" s="61">
        <f t="shared" si="2"/>
        <v>66864</v>
      </c>
    </row>
    <row r="41" spans="1:12" ht="12.75" customHeight="1">
      <c r="A41" s="22" t="s">
        <v>2</v>
      </c>
      <c r="B41" s="15">
        <v>2852</v>
      </c>
      <c r="C41" s="19" t="s">
        <v>1</v>
      </c>
      <c r="D41" s="62">
        <f t="shared" si="2"/>
        <v>25210</v>
      </c>
      <c r="E41" s="48">
        <f t="shared" si="2"/>
        <v>0</v>
      </c>
      <c r="F41" s="62">
        <f t="shared" si="2"/>
        <v>40500</v>
      </c>
      <c r="G41" s="48">
        <f t="shared" si="2"/>
        <v>0</v>
      </c>
      <c r="H41" s="62">
        <f t="shared" si="2"/>
        <v>40500</v>
      </c>
      <c r="I41" s="48">
        <f t="shared" si="2"/>
        <v>0</v>
      </c>
      <c r="J41" s="62">
        <f t="shared" si="2"/>
        <v>66864</v>
      </c>
      <c r="K41" s="48">
        <f t="shared" si="2"/>
        <v>0</v>
      </c>
      <c r="L41" s="62">
        <f t="shared" si="2"/>
        <v>66864</v>
      </c>
    </row>
    <row r="42" spans="1:12" ht="12.75" customHeight="1">
      <c r="A42" s="25" t="s">
        <v>2</v>
      </c>
      <c r="B42" s="20"/>
      <c r="C42" s="20" t="s">
        <v>10</v>
      </c>
      <c r="D42" s="62">
        <f t="shared" si="2"/>
        <v>25210</v>
      </c>
      <c r="E42" s="48">
        <f t="shared" si="2"/>
        <v>0</v>
      </c>
      <c r="F42" s="62">
        <f t="shared" si="2"/>
        <v>40500</v>
      </c>
      <c r="G42" s="48">
        <f t="shared" si="2"/>
        <v>0</v>
      </c>
      <c r="H42" s="62">
        <f t="shared" si="2"/>
        <v>40500</v>
      </c>
      <c r="I42" s="48">
        <f t="shared" si="2"/>
        <v>0</v>
      </c>
      <c r="J42" s="62">
        <f t="shared" si="2"/>
        <v>66864</v>
      </c>
      <c r="K42" s="48">
        <f t="shared" si="2"/>
        <v>0</v>
      </c>
      <c r="L42" s="62">
        <f t="shared" si="2"/>
        <v>66864</v>
      </c>
    </row>
    <row r="43" spans="6:12" ht="12.75" customHeight="1">
      <c r="F43" s="29"/>
      <c r="G43" s="29"/>
      <c r="I43" s="29"/>
      <c r="K43" s="29"/>
      <c r="L43" s="29"/>
    </row>
    <row r="44" spans="3:12" ht="12.75" customHeight="1">
      <c r="C44" s="7" t="s">
        <v>30</v>
      </c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25.5">
      <c r="A45" s="22" t="s">
        <v>11</v>
      </c>
      <c r="B45" s="15">
        <v>4859</v>
      </c>
      <c r="C45" s="15" t="s">
        <v>31</v>
      </c>
      <c r="F45" s="29"/>
      <c r="G45" s="29"/>
      <c r="I45" s="29"/>
      <c r="K45" s="29"/>
      <c r="L45" s="29"/>
    </row>
    <row r="46" spans="2:12" ht="12.75" customHeight="1">
      <c r="B46" s="17">
        <v>1</v>
      </c>
      <c r="C46" s="5" t="s">
        <v>40</v>
      </c>
      <c r="F46" s="29"/>
      <c r="G46" s="29"/>
      <c r="I46" s="29"/>
      <c r="K46" s="29"/>
      <c r="L46" s="29"/>
    </row>
    <row r="47" spans="2:12" ht="12.75" customHeight="1">
      <c r="B47" s="18">
        <v>1.8</v>
      </c>
      <c r="C47" s="44" t="s">
        <v>12</v>
      </c>
      <c r="F47" s="29"/>
      <c r="G47" s="29"/>
      <c r="I47" s="29"/>
      <c r="K47" s="29"/>
      <c r="L47" s="29"/>
    </row>
    <row r="48" spans="2:12" ht="12.75" customHeight="1">
      <c r="B48" s="9">
        <v>18</v>
      </c>
      <c r="C48" s="5" t="s">
        <v>41</v>
      </c>
      <c r="F48" s="29"/>
      <c r="G48" s="29"/>
      <c r="I48" s="29"/>
      <c r="K48" s="29"/>
      <c r="L48" s="29"/>
    </row>
    <row r="49" spans="2:12" ht="12.75" customHeight="1">
      <c r="B49" s="72" t="s">
        <v>32</v>
      </c>
      <c r="C49" s="5" t="s">
        <v>33</v>
      </c>
      <c r="D49" s="47">
        <v>0</v>
      </c>
      <c r="E49" s="47">
        <v>0</v>
      </c>
      <c r="F49" s="63">
        <v>10000</v>
      </c>
      <c r="G49" s="47">
        <v>0</v>
      </c>
      <c r="H49" s="63">
        <v>10000</v>
      </c>
      <c r="I49" s="47">
        <v>0</v>
      </c>
      <c r="J49" s="63">
        <v>5000</v>
      </c>
      <c r="K49" s="47">
        <v>0</v>
      </c>
      <c r="L49" s="63">
        <f>SUM(J49:K49)</f>
        <v>5000</v>
      </c>
    </row>
    <row r="50" spans="1:12" ht="12.75" customHeight="1">
      <c r="A50" s="22" t="s">
        <v>2</v>
      </c>
      <c r="B50" s="18">
        <v>1.8</v>
      </c>
      <c r="C50" s="44" t="s">
        <v>12</v>
      </c>
      <c r="D50" s="48">
        <f aca="true" t="shared" si="3" ref="D50:L51">D49</f>
        <v>0</v>
      </c>
      <c r="E50" s="48">
        <f t="shared" si="3"/>
        <v>0</v>
      </c>
      <c r="F50" s="62">
        <f t="shared" si="3"/>
        <v>10000</v>
      </c>
      <c r="G50" s="48">
        <f t="shared" si="3"/>
        <v>0</v>
      </c>
      <c r="H50" s="62">
        <f t="shared" si="3"/>
        <v>10000</v>
      </c>
      <c r="I50" s="48">
        <f t="shared" si="3"/>
        <v>0</v>
      </c>
      <c r="J50" s="62">
        <f t="shared" si="3"/>
        <v>5000</v>
      </c>
      <c r="K50" s="48">
        <f t="shared" si="3"/>
        <v>0</v>
      </c>
      <c r="L50" s="62">
        <f t="shared" si="3"/>
        <v>5000</v>
      </c>
    </row>
    <row r="51" spans="1:12" ht="12.75" customHeight="1">
      <c r="A51" s="22" t="s">
        <v>2</v>
      </c>
      <c r="B51" s="17">
        <v>1</v>
      </c>
      <c r="C51" s="5" t="s">
        <v>40</v>
      </c>
      <c r="D51" s="48">
        <f t="shared" si="3"/>
        <v>0</v>
      </c>
      <c r="E51" s="48">
        <f t="shared" si="3"/>
        <v>0</v>
      </c>
      <c r="F51" s="62">
        <f t="shared" si="3"/>
        <v>10000</v>
      </c>
      <c r="G51" s="48">
        <f t="shared" si="3"/>
        <v>0</v>
      </c>
      <c r="H51" s="62">
        <f t="shared" si="3"/>
        <v>10000</v>
      </c>
      <c r="I51" s="48">
        <f t="shared" si="3"/>
        <v>0</v>
      </c>
      <c r="J51" s="62">
        <f t="shared" si="3"/>
        <v>5000</v>
      </c>
      <c r="K51" s="48">
        <f t="shared" si="3"/>
        <v>0</v>
      </c>
      <c r="L51" s="62">
        <f t="shared" si="3"/>
        <v>5000</v>
      </c>
    </row>
    <row r="52" spans="1:12" ht="25.5">
      <c r="A52" s="22" t="s">
        <v>2</v>
      </c>
      <c r="B52" s="15">
        <v>4859</v>
      </c>
      <c r="C52" s="15" t="s">
        <v>31</v>
      </c>
      <c r="D52" s="48">
        <f aca="true" t="shared" si="4" ref="D52:L52">D49</f>
        <v>0</v>
      </c>
      <c r="E52" s="48">
        <f t="shared" si="4"/>
        <v>0</v>
      </c>
      <c r="F52" s="62">
        <f t="shared" si="4"/>
        <v>10000</v>
      </c>
      <c r="G52" s="48">
        <f t="shared" si="4"/>
        <v>0</v>
      </c>
      <c r="H52" s="62">
        <f t="shared" si="4"/>
        <v>10000</v>
      </c>
      <c r="I52" s="48">
        <f t="shared" si="4"/>
        <v>0</v>
      </c>
      <c r="J52" s="62">
        <f t="shared" si="4"/>
        <v>5000</v>
      </c>
      <c r="K52" s="48">
        <f t="shared" si="4"/>
        <v>0</v>
      </c>
      <c r="L52" s="62">
        <f t="shared" si="4"/>
        <v>5000</v>
      </c>
    </row>
    <row r="53" spans="1:12" ht="12.75" customHeight="1">
      <c r="A53" s="25" t="s">
        <v>2</v>
      </c>
      <c r="B53" s="26"/>
      <c r="C53" s="28" t="s">
        <v>30</v>
      </c>
      <c r="D53" s="48">
        <f aca="true" t="shared" si="5" ref="D53:L53">D52</f>
        <v>0</v>
      </c>
      <c r="E53" s="48">
        <f t="shared" si="5"/>
        <v>0</v>
      </c>
      <c r="F53" s="62">
        <f t="shared" si="5"/>
        <v>10000</v>
      </c>
      <c r="G53" s="48">
        <f t="shared" si="5"/>
        <v>0</v>
      </c>
      <c r="H53" s="62">
        <f t="shared" si="5"/>
        <v>10000</v>
      </c>
      <c r="I53" s="48">
        <f t="shared" si="5"/>
        <v>0</v>
      </c>
      <c r="J53" s="62">
        <f t="shared" si="5"/>
        <v>5000</v>
      </c>
      <c r="K53" s="48">
        <f t="shared" si="5"/>
        <v>0</v>
      </c>
      <c r="L53" s="62">
        <f t="shared" si="5"/>
        <v>5000</v>
      </c>
    </row>
    <row r="54" spans="1:12" ht="12.75" customHeight="1">
      <c r="A54" s="25" t="s">
        <v>2</v>
      </c>
      <c r="B54" s="26"/>
      <c r="C54" s="28" t="s">
        <v>3</v>
      </c>
      <c r="D54" s="62">
        <f aca="true" t="shared" si="6" ref="D54:L54">D53+D42</f>
        <v>25210</v>
      </c>
      <c r="E54" s="48">
        <f t="shared" si="6"/>
        <v>0</v>
      </c>
      <c r="F54" s="62">
        <f t="shared" si="6"/>
        <v>50500</v>
      </c>
      <c r="G54" s="48">
        <f t="shared" si="6"/>
        <v>0</v>
      </c>
      <c r="H54" s="62">
        <f t="shared" si="6"/>
        <v>50500</v>
      </c>
      <c r="I54" s="48">
        <f t="shared" si="6"/>
        <v>0</v>
      </c>
      <c r="J54" s="62">
        <f t="shared" si="6"/>
        <v>71864</v>
      </c>
      <c r="K54" s="48">
        <f t="shared" si="6"/>
        <v>0</v>
      </c>
      <c r="L54" s="62">
        <f t="shared" si="6"/>
        <v>71864</v>
      </c>
    </row>
  </sheetData>
  <sheetProtection/>
  <autoFilter ref="A15:L54"/>
  <mergeCells count="10">
    <mergeCell ref="A1:L1"/>
    <mergeCell ref="A2:L2"/>
    <mergeCell ref="D13:E13"/>
    <mergeCell ref="F13:G13"/>
    <mergeCell ref="H13:I13"/>
    <mergeCell ref="J13:L13"/>
    <mergeCell ref="F12:G12"/>
    <mergeCell ref="H12:I12"/>
    <mergeCell ref="J12:L12"/>
    <mergeCell ref="D12:E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4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Mahendra</cp:lastModifiedBy>
  <cp:lastPrinted>2013-04-21T09:29:21Z</cp:lastPrinted>
  <dcterms:created xsi:type="dcterms:W3CDTF">2004-06-02T16:18:36Z</dcterms:created>
  <dcterms:modified xsi:type="dcterms:W3CDTF">2013-04-25T09:56:08Z</dcterms:modified>
  <cp:category/>
  <cp:version/>
  <cp:contentType/>
  <cp:contentStatus/>
</cp:coreProperties>
</file>