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446" windowWidth="9720" windowHeight="7320" activeTab="0"/>
  </bookViews>
  <sheets>
    <sheet name="dem3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0" hidden="1">'dem36'!$A$14:$L$53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np">#REF!</definedName>
    <definedName name="Nutrition">#REF!</definedName>
    <definedName name="oges">#REF!</definedName>
    <definedName name="osr" localSheetId="0">'dem36'!$D$40:$L$40</definedName>
    <definedName name="osrcap" localSheetId="0">'dem36'!$D$52:$L$52</definedName>
    <definedName name="pension">#REF!</definedName>
    <definedName name="_xlnm.Print_Area" localSheetId="0">'dem36'!$A$1:$L$56</definedName>
    <definedName name="_xlnm.Print_Titles" localSheetId="0">'dem36'!$11:$14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'dem36'!#REF!</definedName>
    <definedName name="swc">#REF!</definedName>
    <definedName name="tax">#REF!</definedName>
    <definedName name="udhd">#REF!</definedName>
    <definedName name="urbancap">#REF!</definedName>
    <definedName name="Voted" localSheetId="0">'dem36'!$E$9:$G$9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'dem36'!#REF!</definedName>
    <definedName name="Z_239EE218_578E_4317_BEED_14D5D7089E27_.wvu.FilterData" localSheetId="0" hidden="1">'dem36'!$A$1:$L$43</definedName>
    <definedName name="Z_239EE218_578E_4317_BEED_14D5D7089E27_.wvu.PrintArea" localSheetId="0" hidden="1">'dem36'!$A$1:$L$41</definedName>
    <definedName name="Z_239EE218_578E_4317_BEED_14D5D7089E27_.wvu.PrintTitles" localSheetId="0" hidden="1">'dem36'!$11:$14</definedName>
    <definedName name="Z_302A3EA3_AE96_11D5_A646_0050BA3D7AFD_.wvu.Cols" localSheetId="0" hidden="1">'dem36'!#REF!</definedName>
    <definedName name="Z_302A3EA3_AE96_11D5_A646_0050BA3D7AFD_.wvu.FilterData" localSheetId="0" hidden="1">'dem36'!$A$1:$L$43</definedName>
    <definedName name="Z_302A3EA3_AE96_11D5_A646_0050BA3D7AFD_.wvu.PrintArea" localSheetId="0" hidden="1">'dem36'!$A$1:$L$41</definedName>
    <definedName name="Z_302A3EA3_AE96_11D5_A646_0050BA3D7AFD_.wvu.PrintTitles" localSheetId="0" hidden="1">'dem36'!$11:$14</definedName>
    <definedName name="Z_36DBA021_0ECB_11D4_8064_004005726899_.wvu.Cols" localSheetId="0" hidden="1">'dem36'!#REF!</definedName>
    <definedName name="Z_36DBA021_0ECB_11D4_8064_004005726899_.wvu.PrintArea" localSheetId="0" hidden="1">'dem36'!$A$1:$L$41</definedName>
    <definedName name="Z_36DBA021_0ECB_11D4_8064_004005726899_.wvu.PrintTitles" localSheetId="0" hidden="1">'dem36'!$11:$14</definedName>
    <definedName name="Z_93EBE921_AE91_11D5_8685_004005726899_.wvu.Cols" localSheetId="0" hidden="1">'dem36'!#REF!</definedName>
    <definedName name="Z_93EBE921_AE91_11D5_8685_004005726899_.wvu.PrintArea" localSheetId="0" hidden="1">'dem36'!$A$1:$L$41</definedName>
    <definedName name="Z_93EBE921_AE91_11D5_8685_004005726899_.wvu.PrintTitles" localSheetId="0" hidden="1">'dem36'!$11:$14</definedName>
    <definedName name="Z_94DA79C1_0FDE_11D5_9579_000021DAEEA2_.wvu.Cols" localSheetId="0" hidden="1">'dem36'!#REF!</definedName>
    <definedName name="Z_94DA79C1_0FDE_11D5_9579_000021DAEEA2_.wvu.PrintArea" localSheetId="0" hidden="1">'dem36'!$A$1:$L$41</definedName>
    <definedName name="Z_94DA79C1_0FDE_11D5_9579_000021DAEEA2_.wvu.PrintTitles" localSheetId="0" hidden="1">'dem36'!$11:$14</definedName>
    <definedName name="Z_C868F8C3_16D7_11D5_A68D_81D6213F5331_.wvu.Cols" localSheetId="0" hidden="1">'dem36'!#REF!</definedName>
    <definedName name="Z_C868F8C3_16D7_11D5_A68D_81D6213F5331_.wvu.PrintArea" localSheetId="0" hidden="1">'dem36'!$A$1:$L$41</definedName>
    <definedName name="Z_C868F8C3_16D7_11D5_A68D_81D6213F5331_.wvu.PrintTitles" localSheetId="0" hidden="1">'dem36'!$11:$14</definedName>
    <definedName name="Z_E5DF37BD_125C_11D5_8DC4_D0F5D88B3549_.wvu.Cols" localSheetId="0" hidden="1">'dem36'!#REF!</definedName>
    <definedName name="Z_E5DF37BD_125C_11D5_8DC4_D0F5D88B3549_.wvu.PrintArea" localSheetId="0" hidden="1">'dem36'!$A$1:$L$41</definedName>
    <definedName name="Z_E5DF37BD_125C_11D5_8DC4_D0F5D88B3549_.wvu.PrintTitles" localSheetId="0" hidden="1">'dem36'!$11:$14</definedName>
    <definedName name="Z_F8ADACC1_164E_11D6_B603_000021DAEEA2_.wvu.Cols" localSheetId="0" hidden="1">'dem36'!#REF!</definedName>
    <definedName name="Z_F8ADACC1_164E_11D6_B603_000021DAEEA2_.wvu.PrintArea" localSheetId="0" hidden="1">'dem36'!$A$1:$L$41</definedName>
    <definedName name="Z_F8ADACC1_164E_11D6_B603_000021DAEEA2_.wvu.PrintTitles" localSheetId="0" hidden="1">'dem36'!$11:$14</definedName>
  </definedNames>
  <calcPr fullCalcOnLoad="1"/>
</workbook>
</file>

<file path=xl/sharedStrings.xml><?xml version="1.0" encoding="utf-8"?>
<sst xmlns="http://schemas.openxmlformats.org/spreadsheetml/2006/main" count="93" uniqueCount="53">
  <si>
    <t>Other Scientific Research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</si>
  <si>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</si>
  <si>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</si>
  <si>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</si>
  <si>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</si>
  <si>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</si>
  <si>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</si>
  <si>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</si>
  <si>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</si>
  <si>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</si>
  <si>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</si>
  <si>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</si>
  <si>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</si>
  <si>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</si>
  <si>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</si>
  <si>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</si>
  <si>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</si>
  <si>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</si>
  <si>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</si>
  <si>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</si>
  <si>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</si>
  <si>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</si>
  <si>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</si>
  <si>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DEMAND NO. 36</t>
  </si>
  <si>
    <t>CAPITAL SECTION</t>
  </si>
  <si>
    <t>Capital Outlay on Other Scientific and Environmental Research</t>
  </si>
  <si>
    <t>Other Services</t>
  </si>
  <si>
    <t>Construction</t>
  </si>
  <si>
    <t>61.00.71</t>
  </si>
  <si>
    <t>Construction of Science and Technology Building</t>
  </si>
  <si>
    <t>(i) Capital Account of Science Technology and Environment</t>
  </si>
  <si>
    <t>II. Details of the estimates and the heads under which this grant will be accounted for:</t>
  </si>
  <si>
    <t>Revenue</t>
  </si>
  <si>
    <t>Capital</t>
  </si>
  <si>
    <t>Research and Development</t>
  </si>
  <si>
    <t>Study of Himalayan Glacier</t>
  </si>
  <si>
    <t>Other Charges</t>
  </si>
  <si>
    <t>37.00.50</t>
  </si>
  <si>
    <t>Capital Outlay on Other Scientific and Environment Research</t>
  </si>
  <si>
    <t>C - Economic Services (i) Science Technology and Environment</t>
  </si>
  <si>
    <t>C - Capital Account of Economic Services</t>
  </si>
  <si>
    <t>61.00.78</t>
  </si>
  <si>
    <t>Technology Demonstration for Micro 
Hydel Projects</t>
  </si>
  <si>
    <t>2011-12</t>
  </si>
  <si>
    <t>(In Thousands of Rupees)</t>
  </si>
  <si>
    <t>2012-13</t>
  </si>
  <si>
    <t>Mapping of Glacier Lakes and Development of GIS Based Glacier Lake Management Information System (100% CSS)</t>
  </si>
  <si>
    <t>SCIENCE, TECHNOLOGY AND CLIMATE CHANGE</t>
  </si>
  <si>
    <t>2013-14</t>
  </si>
  <si>
    <t>I. Estimate of the amount required in the year ending 31st March, 2014to defray the charges in respect of Science and Technology</t>
  </si>
  <si>
    <t xml:space="preserve">Rec </t>
  </si>
  <si>
    <t>Other Scientific Research, 911- Recovery of overpayment</t>
  </si>
  <si>
    <t>State Council of Science and Technology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</si>
</sst>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.#00"/>
    <numFmt numFmtId="181" formatCode="##.000"/>
    <numFmt numFmtId="182" formatCode="_(* #,##0_);_(* \(#,##0\);_(* &quot;-&quot;??_);_(@_)"/>
    <numFmt numFmtId="183" formatCode="_(* #,##0.0_);_(* \(#,##0.0\);_(* &quot;-&quot;??_);_(@_)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/>
    </xf>
    <xf numFmtId="171" fontId="4" fillId="0" borderId="0" xfId="42" applyFont="1" applyFill="1" applyAlignment="1">
      <alignment horizontal="right" wrapText="1"/>
    </xf>
    <xf numFmtId="171" fontId="4" fillId="0" borderId="11" xfId="42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horizontal="right"/>
    </xf>
    <xf numFmtId="0" fontId="4" fillId="0" borderId="0" xfId="42" applyNumberFormat="1" applyFont="1" applyFill="1" applyBorder="1" applyAlignment="1">
      <alignment/>
    </xf>
    <xf numFmtId="0" fontId="4" fillId="0" borderId="0" xfId="42" applyNumberFormat="1" applyFont="1" applyFill="1" applyAlignment="1">
      <alignment/>
    </xf>
    <xf numFmtId="171" fontId="4" fillId="0" borderId="0" xfId="42" applyFont="1" applyFill="1" applyBorder="1" applyAlignment="1">
      <alignment horizontal="right" wrapText="1"/>
    </xf>
    <xf numFmtId="171" fontId="4" fillId="0" borderId="10" xfId="42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/>
      <protection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171" fontId="4" fillId="0" borderId="12" xfId="42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 applyProtection="1">
      <alignment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vertical="top"/>
    </xf>
    <xf numFmtId="0" fontId="4" fillId="0" borderId="0" xfId="42" applyNumberFormat="1" applyFont="1" applyFill="1" applyBorder="1" applyAlignment="1">
      <alignment horizontal="right" vertical="top"/>
    </xf>
    <xf numFmtId="0" fontId="4" fillId="0" borderId="0" xfId="42" applyNumberFormat="1" applyFont="1" applyFill="1" applyBorder="1" applyAlignment="1" applyProtection="1">
      <alignment horizontal="center" vertical="top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Alignment="1">
      <alignment vertical="top"/>
    </xf>
    <xf numFmtId="0" fontId="4" fillId="0" borderId="0" xfId="42" applyNumberFormat="1" applyFont="1" applyFill="1" applyAlignment="1">
      <alignment horizontal="right" vertical="top"/>
    </xf>
    <xf numFmtId="0" fontId="5" fillId="0" borderId="0" xfId="42" applyNumberFormat="1" applyFont="1" applyFill="1" applyAlignment="1">
      <alignment horizontal="center"/>
    </xf>
    <xf numFmtId="0" fontId="4" fillId="0" borderId="0" xfId="42" applyNumberFormat="1" applyFont="1" applyFill="1" applyAlignment="1" applyProtection="1">
      <alignment horizontal="left"/>
      <protection/>
    </xf>
    <xf numFmtId="0" fontId="4" fillId="0" borderId="0" xfId="42" applyNumberFormat="1" applyFont="1" applyFill="1" applyAlignment="1" applyProtection="1">
      <alignment horizontal="center"/>
      <protection/>
    </xf>
    <xf numFmtId="0" fontId="4" fillId="0" borderId="0" xfId="42" applyNumberFormat="1" applyFont="1" applyFill="1" applyAlignment="1" applyProtection="1">
      <alignment horizontal="left" vertical="top"/>
      <protection/>
    </xf>
    <xf numFmtId="0" fontId="4" fillId="0" borderId="0" xfId="42" applyNumberFormat="1" applyFont="1" applyFill="1" applyAlignment="1" applyProtection="1">
      <alignment horizontal="center" vertical="top"/>
      <protection/>
    </xf>
    <xf numFmtId="0" fontId="4" fillId="0" borderId="0" xfId="42" applyNumberFormat="1" applyFont="1" applyFill="1" applyAlignment="1">
      <alignment horizontal="left" vertical="top"/>
    </xf>
    <xf numFmtId="0" fontId="5" fillId="0" borderId="0" xfId="42" applyNumberFormat="1" applyFont="1" applyFill="1" applyBorder="1" applyAlignment="1">
      <alignment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>
      <alignment vertical="top"/>
    </xf>
    <xf numFmtId="0" fontId="4" fillId="0" borderId="10" xfId="42" applyNumberFormat="1" applyFont="1" applyFill="1" applyBorder="1" applyAlignment="1">
      <alignment/>
    </xf>
    <xf numFmtId="0" fontId="4" fillId="0" borderId="10" xfId="42" applyNumberFormat="1" applyFont="1" applyFill="1" applyBorder="1" applyAlignment="1" applyProtection="1">
      <alignment horizontal="left"/>
      <protection/>
    </xf>
    <xf numFmtId="0" fontId="7" fillId="0" borderId="10" xfId="42" applyNumberFormat="1" applyFont="1" applyFill="1" applyBorder="1" applyAlignment="1" applyProtection="1">
      <alignment horizontal="left"/>
      <protection/>
    </xf>
    <xf numFmtId="0" fontId="7" fillId="0" borderId="10" xfId="42" applyNumberFormat="1" applyFont="1" applyFill="1" applyBorder="1" applyAlignment="1">
      <alignment/>
    </xf>
    <xf numFmtId="0" fontId="4" fillId="0" borderId="0" xfId="42" applyNumberFormat="1" applyFont="1" applyFill="1" applyBorder="1" applyAlignment="1" applyProtection="1">
      <alignment vertical="top"/>
      <protection/>
    </xf>
    <xf numFmtId="0" fontId="4" fillId="0" borderId="0" xfId="42" applyNumberFormat="1" applyFont="1" applyFill="1" applyBorder="1" applyAlignment="1" applyProtection="1">
      <alignment horizontal="right" vertical="top"/>
      <protection/>
    </xf>
    <xf numFmtId="0" fontId="5" fillId="0" borderId="0" xfId="42" applyNumberFormat="1" applyFont="1" applyFill="1" applyAlignment="1" applyProtection="1">
      <alignment horizontal="left" vertical="top"/>
      <protection/>
    </xf>
    <xf numFmtId="0" fontId="5" fillId="0" borderId="0" xfId="42" applyNumberFormat="1" applyFont="1" applyFill="1" applyAlignment="1">
      <alignment horizontal="right" vertical="top"/>
    </xf>
    <xf numFmtId="181" fontId="5" fillId="0" borderId="0" xfId="42" applyNumberFormat="1" applyFont="1" applyFill="1" applyAlignment="1">
      <alignment horizontal="right" vertical="top"/>
    </xf>
    <xf numFmtId="0" fontId="4" fillId="0" borderId="0" xfId="42" applyNumberFormat="1" applyFont="1" applyFill="1" applyAlignment="1" applyProtection="1">
      <alignment horizontal="left" vertical="top" wrapText="1"/>
      <protection/>
    </xf>
    <xf numFmtId="181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>
      <alignment vertical="top"/>
    </xf>
    <xf numFmtId="0" fontId="4" fillId="0" borderId="10" xfId="42" applyNumberFormat="1" applyFont="1" applyFill="1" applyBorder="1" applyAlignment="1">
      <alignment horizontal="right" vertical="top"/>
    </xf>
    <xf numFmtId="0" fontId="4" fillId="0" borderId="0" xfId="42" applyNumberFormat="1" applyFont="1" applyFill="1" applyBorder="1" applyAlignment="1">
      <alignment vertical="top" wrapText="1"/>
    </xf>
    <xf numFmtId="0" fontId="4" fillId="0" borderId="0" xfId="42" applyNumberFormat="1" applyFont="1" applyFill="1" applyAlignment="1">
      <alignment vertical="top"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 vertical="top"/>
    </xf>
    <xf numFmtId="0" fontId="4" fillId="0" borderId="11" xfId="42" applyNumberFormat="1" applyFont="1" applyFill="1" applyBorder="1" applyAlignment="1">
      <alignment horizontal="right" vertical="top"/>
    </xf>
    <xf numFmtId="0" fontId="5" fillId="0" borderId="11" xfId="42" applyNumberFormat="1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Alignment="1">
      <alignment horizontal="left" vertical="top"/>
    </xf>
    <xf numFmtId="0" fontId="5" fillId="0" borderId="0" xfId="42" applyNumberFormat="1" applyFont="1" applyFill="1" applyAlignment="1">
      <alignment vertical="top" wrapText="1"/>
    </xf>
    <xf numFmtId="180" fontId="5" fillId="0" borderId="0" xfId="42" applyNumberFormat="1" applyFont="1" applyFill="1" applyAlignment="1">
      <alignment horizontal="right" vertical="top"/>
    </xf>
    <xf numFmtId="0" fontId="5" fillId="0" borderId="11" xfId="42" applyNumberFormat="1" applyFont="1" applyFill="1" applyBorder="1" applyAlignment="1">
      <alignment horizontal="right" vertical="top"/>
    </xf>
    <xf numFmtId="0" fontId="5" fillId="0" borderId="11" xfId="42" applyNumberFormat="1" applyFont="1" applyFill="1" applyBorder="1" applyAlignment="1">
      <alignment vertical="top"/>
    </xf>
    <xf numFmtId="180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>
      <alignment vertical="top" wrapText="1"/>
    </xf>
    <xf numFmtId="0" fontId="4" fillId="0" borderId="12" xfId="58" applyFont="1" applyFill="1" applyBorder="1" applyAlignment="1" applyProtection="1">
      <alignment horizontal="left" vertical="top" wrapText="1"/>
      <protection/>
    </xf>
    <xf numFmtId="0" fontId="4" fillId="0" borderId="12" xfId="58" applyFont="1" applyFill="1" applyBorder="1" applyAlignment="1" applyProtection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/>
      <protection/>
    </xf>
    <xf numFmtId="0" fontId="4" fillId="0" borderId="10" xfId="42" applyNumberFormat="1" applyFont="1" applyFill="1" applyBorder="1" applyAlignment="1">
      <alignment vertical="top" wrapText="1"/>
    </xf>
    <xf numFmtId="0" fontId="4" fillId="0" borderId="0" xfId="42" applyNumberFormat="1" applyFont="1" applyFill="1" applyAlignment="1">
      <alignment horizontal="right" wrapText="1"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 horizontal="right"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-2000" xfId="57"/>
    <cellStyle name="Normal_budgetDocNIC02-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6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11.00390625" defaultRowHeight="12.75"/>
  <cols>
    <col min="1" max="1" width="6.421875" style="22" customWidth="1"/>
    <col min="2" max="2" width="8.140625" style="23" customWidth="1"/>
    <col min="3" max="3" width="34.57421875" style="22" customWidth="1"/>
    <col min="4" max="4" width="8.57421875" style="7" customWidth="1"/>
    <col min="5" max="5" width="9.421875" style="7" customWidth="1"/>
    <col min="6" max="6" width="8.421875" style="7" customWidth="1"/>
    <col min="7" max="8" width="8.57421875" style="7" customWidth="1"/>
    <col min="9" max="9" width="8.421875" style="7" customWidth="1"/>
    <col min="10" max="10" width="8.57421875" style="7" customWidth="1"/>
    <col min="11" max="11" width="9.140625" style="7" customWidth="1"/>
    <col min="12" max="12" width="8.421875" style="7" customWidth="1"/>
    <col min="13" max="16384" width="11.00390625" style="7" customWidth="1"/>
  </cols>
  <sheetData>
    <row r="1" spans="1:12" ht="12.75">
      <c r="A1" s="18"/>
      <c r="B1" s="19"/>
      <c r="C1" s="20"/>
      <c r="D1" s="21"/>
      <c r="E1" s="14" t="s">
        <v>23</v>
      </c>
      <c r="F1" s="21"/>
      <c r="G1" s="21"/>
      <c r="H1" s="21"/>
      <c r="I1" s="21"/>
      <c r="J1" s="21"/>
      <c r="K1" s="21"/>
      <c r="L1" s="21"/>
    </row>
    <row r="2" spans="1:12" ht="12.75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>
      <c r="A3" s="18"/>
      <c r="B3" s="19"/>
      <c r="C3" s="20"/>
      <c r="D3" s="21"/>
      <c r="E3" s="14"/>
      <c r="F3" s="21"/>
      <c r="G3" s="21"/>
      <c r="H3" s="21"/>
      <c r="I3" s="21"/>
      <c r="J3" s="21"/>
      <c r="K3" s="21"/>
      <c r="L3" s="21"/>
    </row>
    <row r="4" spans="4:12" ht="12.75">
      <c r="D4" s="10" t="s">
        <v>39</v>
      </c>
      <c r="E4" s="24">
        <v>3425</v>
      </c>
      <c r="F4" s="25" t="s">
        <v>0</v>
      </c>
      <c r="H4" s="26"/>
      <c r="I4" s="26"/>
      <c r="J4" s="26"/>
      <c r="K4" s="26"/>
      <c r="L4" s="26"/>
    </row>
    <row r="5" spans="4:12" ht="12.75">
      <c r="D5" s="10" t="s">
        <v>40</v>
      </c>
      <c r="E5" s="24"/>
      <c r="F5" s="25"/>
      <c r="H5" s="26"/>
      <c r="I5" s="26"/>
      <c r="J5" s="26"/>
      <c r="K5" s="26"/>
      <c r="L5" s="26"/>
    </row>
    <row r="6" spans="4:12" ht="12.75">
      <c r="D6" s="10" t="s">
        <v>30</v>
      </c>
      <c r="E6" s="24">
        <v>5425</v>
      </c>
      <c r="F6" s="25" t="s">
        <v>38</v>
      </c>
      <c r="H6" s="26"/>
      <c r="I6" s="26"/>
      <c r="J6" s="26"/>
      <c r="K6" s="26"/>
      <c r="L6" s="26"/>
    </row>
    <row r="7" spans="1:12" ht="12.75">
      <c r="A7" s="27" t="s">
        <v>49</v>
      </c>
      <c r="C7" s="28"/>
      <c r="D7" s="26"/>
      <c r="E7" s="26"/>
      <c r="F7" s="26"/>
      <c r="G7" s="26"/>
      <c r="H7" s="26"/>
      <c r="I7" s="26"/>
      <c r="J7" s="26"/>
      <c r="K7" s="26"/>
      <c r="L7" s="26"/>
    </row>
    <row r="8" spans="1:7" ht="12.75">
      <c r="A8" s="29"/>
      <c r="D8" s="30"/>
      <c r="E8" s="14" t="s">
        <v>32</v>
      </c>
      <c r="F8" s="14" t="s">
        <v>33</v>
      </c>
      <c r="G8" s="14" t="s">
        <v>8</v>
      </c>
    </row>
    <row r="9" spans="1:7" ht="12.75">
      <c r="A9" s="29"/>
      <c r="D9" s="31" t="s">
        <v>1</v>
      </c>
      <c r="E9" s="14">
        <f>L41</f>
        <v>17400</v>
      </c>
      <c r="F9" s="14">
        <f>L52</f>
        <v>2500</v>
      </c>
      <c r="G9" s="14">
        <f>F9+E9</f>
        <v>19900</v>
      </c>
    </row>
    <row r="10" spans="1:3" ht="12.75">
      <c r="A10" s="27" t="s">
        <v>31</v>
      </c>
      <c r="C10" s="27"/>
    </row>
    <row r="11" spans="3:12" ht="13.5">
      <c r="C11" s="32"/>
      <c r="D11" s="33"/>
      <c r="E11" s="33"/>
      <c r="F11" s="33"/>
      <c r="G11" s="33"/>
      <c r="H11" s="33"/>
      <c r="I11" s="34"/>
      <c r="J11" s="35"/>
      <c r="K11" s="36"/>
      <c r="L11" s="17" t="s">
        <v>44</v>
      </c>
    </row>
    <row r="12" spans="1:12" s="64" customFormat="1" ht="12.75">
      <c r="A12" s="61"/>
      <c r="B12" s="62"/>
      <c r="C12" s="63"/>
      <c r="D12" s="82" t="s">
        <v>2</v>
      </c>
      <c r="E12" s="82"/>
      <c r="F12" s="81" t="s">
        <v>3</v>
      </c>
      <c r="G12" s="81"/>
      <c r="H12" s="81" t="s">
        <v>4</v>
      </c>
      <c r="I12" s="81"/>
      <c r="J12" s="81" t="s">
        <v>3</v>
      </c>
      <c r="K12" s="81"/>
      <c r="L12" s="81"/>
    </row>
    <row r="13" spans="1:12" s="64" customFormat="1" ht="12.75">
      <c r="A13" s="65"/>
      <c r="B13" s="66"/>
      <c r="C13" s="63" t="s">
        <v>5</v>
      </c>
      <c r="D13" s="81" t="s">
        <v>43</v>
      </c>
      <c r="E13" s="81"/>
      <c r="F13" s="81" t="s">
        <v>45</v>
      </c>
      <c r="G13" s="81"/>
      <c r="H13" s="81" t="s">
        <v>45</v>
      </c>
      <c r="I13" s="81"/>
      <c r="J13" s="81" t="s">
        <v>48</v>
      </c>
      <c r="K13" s="81"/>
      <c r="L13" s="81"/>
    </row>
    <row r="14" spans="1:12" s="64" customFormat="1" ht="12.75">
      <c r="A14" s="67"/>
      <c r="B14" s="68"/>
      <c r="C14" s="69"/>
      <c r="D14" s="1" t="s">
        <v>6</v>
      </c>
      <c r="E14" s="1" t="s">
        <v>7</v>
      </c>
      <c r="F14" s="1" t="s">
        <v>6</v>
      </c>
      <c r="G14" s="1" t="s">
        <v>7</v>
      </c>
      <c r="H14" s="1" t="s">
        <v>6</v>
      </c>
      <c r="I14" s="1" t="s">
        <v>7</v>
      </c>
      <c r="J14" s="1" t="s">
        <v>6</v>
      </c>
      <c r="K14" s="1" t="s">
        <v>7</v>
      </c>
      <c r="L14" s="1" t="s">
        <v>8</v>
      </c>
    </row>
    <row r="15" spans="1:12" s="16" customFormat="1" ht="12.75">
      <c r="A15" s="37"/>
      <c r="B15" s="38"/>
      <c r="C15" s="37"/>
      <c r="D15" s="15"/>
      <c r="E15" s="15"/>
      <c r="F15" s="15"/>
      <c r="G15" s="15"/>
      <c r="H15" s="15"/>
      <c r="I15" s="15"/>
      <c r="J15" s="15"/>
      <c r="K15" s="15"/>
      <c r="L15" s="15"/>
    </row>
    <row r="16" spans="3:12" ht="12.75">
      <c r="C16" s="39" t="s">
        <v>9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3" ht="12.75">
      <c r="A17" s="22" t="s">
        <v>10</v>
      </c>
      <c r="B17" s="40">
        <v>3425</v>
      </c>
      <c r="C17" s="39" t="s">
        <v>0</v>
      </c>
    </row>
    <row r="18" spans="2:3" ht="12.75">
      <c r="B18" s="23">
        <v>60</v>
      </c>
      <c r="C18" s="27" t="s">
        <v>11</v>
      </c>
    </row>
    <row r="19" spans="2:3" ht="12.75">
      <c r="B19" s="40">
        <v>60.001</v>
      </c>
      <c r="C19" s="39" t="s">
        <v>12</v>
      </c>
    </row>
    <row r="20" spans="2:3" ht="12.75">
      <c r="B20" s="23">
        <v>37</v>
      </c>
      <c r="C20" s="27" t="s">
        <v>13</v>
      </c>
    </row>
    <row r="21" spans="2:12" ht="12.75">
      <c r="B21" s="23" t="s">
        <v>14</v>
      </c>
      <c r="C21" s="27" t="s">
        <v>15</v>
      </c>
      <c r="D21" s="2">
        <v>11319</v>
      </c>
      <c r="E21" s="3">
        <v>0</v>
      </c>
      <c r="F21" s="71">
        <v>8538</v>
      </c>
      <c r="G21" s="3">
        <v>0</v>
      </c>
      <c r="H21" s="2">
        <v>11858</v>
      </c>
      <c r="I21" s="3">
        <v>0</v>
      </c>
      <c r="J21" s="71">
        <v>12600</v>
      </c>
      <c r="K21" s="3">
        <v>0</v>
      </c>
      <c r="L21" s="71">
        <f>SUM(J21:K21)</f>
        <v>12600</v>
      </c>
    </row>
    <row r="22" spans="2:12" ht="12.75">
      <c r="B22" s="23" t="s">
        <v>16</v>
      </c>
      <c r="C22" s="27" t="s">
        <v>17</v>
      </c>
      <c r="D22" s="71">
        <v>21</v>
      </c>
      <c r="E22" s="3">
        <v>0</v>
      </c>
      <c r="F22" s="71">
        <v>1</v>
      </c>
      <c r="G22" s="3">
        <v>0</v>
      </c>
      <c r="H22" s="2">
        <v>1</v>
      </c>
      <c r="I22" s="3">
        <v>0</v>
      </c>
      <c r="J22" s="71">
        <v>100</v>
      </c>
      <c r="K22" s="3">
        <v>0</v>
      </c>
      <c r="L22" s="71">
        <f>SUM(J22:K22)</f>
        <v>100</v>
      </c>
    </row>
    <row r="23" spans="2:12" ht="12.75">
      <c r="B23" s="23" t="s">
        <v>18</v>
      </c>
      <c r="C23" s="27" t="s">
        <v>19</v>
      </c>
      <c r="D23" s="2">
        <v>1926</v>
      </c>
      <c r="E23" s="3">
        <v>0</v>
      </c>
      <c r="F23" s="71">
        <v>1400</v>
      </c>
      <c r="G23" s="3">
        <v>0</v>
      </c>
      <c r="H23" s="2">
        <v>1400</v>
      </c>
      <c r="I23" s="3">
        <v>0</v>
      </c>
      <c r="J23" s="71">
        <v>2300</v>
      </c>
      <c r="K23" s="3">
        <v>0</v>
      </c>
      <c r="L23" s="71">
        <f>SUM(J23:K23)</f>
        <v>2300</v>
      </c>
    </row>
    <row r="24" spans="2:12" ht="12.75">
      <c r="B24" s="23" t="s">
        <v>37</v>
      </c>
      <c r="C24" s="27" t="s">
        <v>36</v>
      </c>
      <c r="D24" s="71">
        <v>300</v>
      </c>
      <c r="E24" s="3">
        <v>0</v>
      </c>
      <c r="F24" s="71">
        <v>1</v>
      </c>
      <c r="G24" s="3">
        <v>0</v>
      </c>
      <c r="H24" s="2">
        <v>1</v>
      </c>
      <c r="I24" s="3">
        <v>0</v>
      </c>
      <c r="J24" s="71">
        <v>400</v>
      </c>
      <c r="K24" s="3">
        <v>0</v>
      </c>
      <c r="L24" s="71">
        <f>SUM(J24:K24)</f>
        <v>400</v>
      </c>
    </row>
    <row r="25" spans="1:12" ht="12.75">
      <c r="A25" s="22" t="s">
        <v>8</v>
      </c>
      <c r="B25" s="23">
        <v>37</v>
      </c>
      <c r="C25" s="27" t="s">
        <v>13</v>
      </c>
      <c r="D25" s="77">
        <f aca="true" t="shared" si="0" ref="D25:L25">SUM(D21:D24)</f>
        <v>13566</v>
      </c>
      <c r="E25" s="4">
        <f t="shared" si="0"/>
        <v>0</v>
      </c>
      <c r="F25" s="72">
        <f t="shared" si="0"/>
        <v>9940</v>
      </c>
      <c r="G25" s="4">
        <f t="shared" si="0"/>
        <v>0</v>
      </c>
      <c r="H25" s="77">
        <f t="shared" si="0"/>
        <v>13260</v>
      </c>
      <c r="I25" s="4">
        <f t="shared" si="0"/>
        <v>0</v>
      </c>
      <c r="J25" s="72">
        <f t="shared" si="0"/>
        <v>15400</v>
      </c>
      <c r="K25" s="4">
        <f t="shared" si="0"/>
        <v>0</v>
      </c>
      <c r="L25" s="72">
        <f t="shared" si="0"/>
        <v>15400</v>
      </c>
    </row>
    <row r="26" spans="1:12" ht="13.5" customHeight="1">
      <c r="A26" s="22" t="s">
        <v>8</v>
      </c>
      <c r="B26" s="40">
        <v>60.001</v>
      </c>
      <c r="C26" s="39" t="s">
        <v>12</v>
      </c>
      <c r="D26" s="77">
        <f aca="true" t="shared" si="1" ref="D26:L26">D25</f>
        <v>13566</v>
      </c>
      <c r="E26" s="4">
        <f t="shared" si="1"/>
        <v>0</v>
      </c>
      <c r="F26" s="72">
        <f t="shared" si="1"/>
        <v>9940</v>
      </c>
      <c r="G26" s="4">
        <f t="shared" si="1"/>
        <v>0</v>
      </c>
      <c r="H26" s="77">
        <f t="shared" si="1"/>
        <v>13260</v>
      </c>
      <c r="I26" s="4">
        <f t="shared" si="1"/>
        <v>0</v>
      </c>
      <c r="J26" s="72">
        <f t="shared" si="1"/>
        <v>15400</v>
      </c>
      <c r="K26" s="4">
        <f t="shared" si="1"/>
        <v>0</v>
      </c>
      <c r="L26" s="72">
        <f t="shared" si="1"/>
        <v>15400</v>
      </c>
    </row>
    <row r="27" spans="3:12" ht="12.75">
      <c r="C27" s="27"/>
      <c r="D27" s="5"/>
      <c r="E27" s="5"/>
      <c r="F27" s="6"/>
      <c r="G27" s="5"/>
      <c r="H27" s="6"/>
      <c r="I27" s="5"/>
      <c r="J27" s="6"/>
      <c r="K27" s="5"/>
      <c r="L27" s="6"/>
    </row>
    <row r="28" spans="2:4" ht="12.75">
      <c r="B28" s="41">
        <v>60.2</v>
      </c>
      <c r="C28" s="39" t="s">
        <v>20</v>
      </c>
      <c r="D28" s="2"/>
    </row>
    <row r="29" spans="2:4" ht="12.75">
      <c r="B29" s="23">
        <v>60</v>
      </c>
      <c r="C29" s="42" t="s">
        <v>52</v>
      </c>
      <c r="D29" s="2"/>
    </row>
    <row r="30" spans="2:12" ht="12.75">
      <c r="B30" s="23" t="s">
        <v>21</v>
      </c>
      <c r="C30" s="27" t="s">
        <v>22</v>
      </c>
      <c r="D30" s="2">
        <v>1500</v>
      </c>
      <c r="E30" s="3">
        <v>0</v>
      </c>
      <c r="F30" s="71">
        <v>2000</v>
      </c>
      <c r="G30" s="3">
        <v>0</v>
      </c>
      <c r="H30" s="2">
        <v>2000</v>
      </c>
      <c r="I30" s="3">
        <v>0</v>
      </c>
      <c r="J30" s="71">
        <v>2000</v>
      </c>
      <c r="K30" s="3">
        <v>0</v>
      </c>
      <c r="L30" s="71">
        <f>SUM(J30:K30)</f>
        <v>2000</v>
      </c>
    </row>
    <row r="31" spans="1:12" ht="12.75">
      <c r="A31" s="18" t="s">
        <v>8</v>
      </c>
      <c r="B31" s="19">
        <v>60</v>
      </c>
      <c r="C31" s="42" t="s">
        <v>52</v>
      </c>
      <c r="D31" s="77">
        <f aca="true" t="shared" si="2" ref="D31:L32">D30</f>
        <v>1500</v>
      </c>
      <c r="E31" s="4">
        <f t="shared" si="2"/>
        <v>0</v>
      </c>
      <c r="F31" s="72">
        <f t="shared" si="2"/>
        <v>2000</v>
      </c>
      <c r="G31" s="4">
        <f t="shared" si="2"/>
        <v>0</v>
      </c>
      <c r="H31" s="77">
        <f t="shared" si="2"/>
        <v>2000</v>
      </c>
      <c r="I31" s="4">
        <f t="shared" si="2"/>
        <v>0</v>
      </c>
      <c r="J31" s="72">
        <f t="shared" si="2"/>
        <v>2000</v>
      </c>
      <c r="K31" s="4">
        <f t="shared" si="2"/>
        <v>0</v>
      </c>
      <c r="L31" s="72">
        <f t="shared" si="2"/>
        <v>2000</v>
      </c>
    </row>
    <row r="32" spans="1:12" ht="12" customHeight="1">
      <c r="A32" s="18" t="s">
        <v>8</v>
      </c>
      <c r="B32" s="43">
        <v>60.2</v>
      </c>
      <c r="C32" s="44" t="s">
        <v>20</v>
      </c>
      <c r="D32" s="77">
        <f t="shared" si="2"/>
        <v>1500</v>
      </c>
      <c r="E32" s="4">
        <f t="shared" si="2"/>
        <v>0</v>
      </c>
      <c r="F32" s="72">
        <f t="shared" si="2"/>
        <v>2000</v>
      </c>
      <c r="G32" s="4">
        <f t="shared" si="2"/>
        <v>0</v>
      </c>
      <c r="H32" s="77">
        <f t="shared" si="2"/>
        <v>2000</v>
      </c>
      <c r="I32" s="4">
        <f t="shared" si="2"/>
        <v>0</v>
      </c>
      <c r="J32" s="72">
        <f t="shared" si="2"/>
        <v>2000</v>
      </c>
      <c r="K32" s="4">
        <f t="shared" si="2"/>
        <v>0</v>
      </c>
      <c r="L32" s="72">
        <f t="shared" si="2"/>
        <v>2000</v>
      </c>
    </row>
    <row r="33" spans="1:12" ht="12.75">
      <c r="A33" s="18"/>
      <c r="B33" s="45"/>
      <c r="C33" s="44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18"/>
      <c r="B34" s="45">
        <v>60.004</v>
      </c>
      <c r="C34" s="46" t="s">
        <v>34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18"/>
      <c r="B35" s="18">
        <v>61</v>
      </c>
      <c r="C35" s="18" t="s">
        <v>35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39" customHeight="1">
      <c r="A36" s="32"/>
      <c r="B36" s="47" t="s">
        <v>28</v>
      </c>
      <c r="C36" s="70" t="s">
        <v>46</v>
      </c>
      <c r="D36" s="73">
        <v>897</v>
      </c>
      <c r="E36" s="9">
        <v>0</v>
      </c>
      <c r="F36" s="73">
        <v>50</v>
      </c>
      <c r="G36" s="9">
        <v>0</v>
      </c>
      <c r="H36" s="73">
        <v>50</v>
      </c>
      <c r="I36" s="9">
        <v>0</v>
      </c>
      <c r="J36" s="9">
        <v>0</v>
      </c>
      <c r="K36" s="9">
        <v>0</v>
      </c>
      <c r="L36" s="9">
        <f>SUM(J36:K36)</f>
        <v>0</v>
      </c>
    </row>
    <row r="37" spans="1:12" ht="12.75">
      <c r="A37" s="22" t="s">
        <v>8</v>
      </c>
      <c r="B37" s="22">
        <v>61</v>
      </c>
      <c r="C37" s="22" t="s">
        <v>35</v>
      </c>
      <c r="D37" s="73">
        <f aca="true" t="shared" si="3" ref="D37:L37">SUM(D36:D36)</f>
        <v>897</v>
      </c>
      <c r="E37" s="9">
        <f t="shared" si="3"/>
        <v>0</v>
      </c>
      <c r="F37" s="73">
        <f t="shared" si="3"/>
        <v>50</v>
      </c>
      <c r="G37" s="9">
        <f t="shared" si="3"/>
        <v>0</v>
      </c>
      <c r="H37" s="73">
        <f t="shared" si="3"/>
        <v>50</v>
      </c>
      <c r="I37" s="9">
        <f t="shared" si="3"/>
        <v>0</v>
      </c>
      <c r="J37" s="9">
        <f t="shared" si="3"/>
        <v>0</v>
      </c>
      <c r="K37" s="9">
        <f t="shared" si="3"/>
        <v>0</v>
      </c>
      <c r="L37" s="9">
        <f t="shared" si="3"/>
        <v>0</v>
      </c>
    </row>
    <row r="38" spans="1:12" ht="12.75">
      <c r="A38" s="18" t="s">
        <v>8</v>
      </c>
      <c r="B38" s="45">
        <v>60.004</v>
      </c>
      <c r="C38" s="46" t="s">
        <v>34</v>
      </c>
      <c r="D38" s="77">
        <f aca="true" t="shared" si="4" ref="D38:L38">D37</f>
        <v>897</v>
      </c>
      <c r="E38" s="4">
        <f t="shared" si="4"/>
        <v>0</v>
      </c>
      <c r="F38" s="72">
        <f t="shared" si="4"/>
        <v>50</v>
      </c>
      <c r="G38" s="4">
        <f t="shared" si="4"/>
        <v>0</v>
      </c>
      <c r="H38" s="77">
        <f t="shared" si="4"/>
        <v>50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</row>
    <row r="39" spans="1:12" ht="12.75">
      <c r="A39" s="22" t="s">
        <v>8</v>
      </c>
      <c r="B39" s="23">
        <v>60</v>
      </c>
      <c r="C39" s="27" t="s">
        <v>11</v>
      </c>
      <c r="D39" s="74">
        <f aca="true" t="shared" si="5" ref="D39:I39">D32+D26+D38</f>
        <v>15963</v>
      </c>
      <c r="E39" s="11">
        <f t="shared" si="5"/>
        <v>0</v>
      </c>
      <c r="F39" s="74">
        <f t="shared" si="5"/>
        <v>11990</v>
      </c>
      <c r="G39" s="11">
        <f t="shared" si="5"/>
        <v>0</v>
      </c>
      <c r="H39" s="74">
        <f t="shared" si="5"/>
        <v>15310</v>
      </c>
      <c r="I39" s="11">
        <f t="shared" si="5"/>
        <v>0</v>
      </c>
      <c r="J39" s="74">
        <f>J32+J26+J38</f>
        <v>17400</v>
      </c>
      <c r="K39" s="11">
        <f>K32+K26+K38</f>
        <v>0</v>
      </c>
      <c r="L39" s="74">
        <f>L32+L26+L38</f>
        <v>17400</v>
      </c>
    </row>
    <row r="40" spans="1:12" ht="12.75">
      <c r="A40" s="22" t="s">
        <v>8</v>
      </c>
      <c r="B40" s="40">
        <v>3425</v>
      </c>
      <c r="C40" s="39" t="s">
        <v>0</v>
      </c>
      <c r="D40" s="78">
        <f aca="true" t="shared" si="6" ref="D40:I41">D39</f>
        <v>15963</v>
      </c>
      <c r="E40" s="12">
        <f t="shared" si="6"/>
        <v>0</v>
      </c>
      <c r="F40" s="75">
        <f t="shared" si="6"/>
        <v>11990</v>
      </c>
      <c r="G40" s="12">
        <f t="shared" si="6"/>
        <v>0</v>
      </c>
      <c r="H40" s="78">
        <f t="shared" si="6"/>
        <v>15310</v>
      </c>
      <c r="I40" s="12">
        <f t="shared" si="6"/>
        <v>0</v>
      </c>
      <c r="J40" s="75">
        <f aca="true" t="shared" si="7" ref="J40:L41">J39</f>
        <v>17400</v>
      </c>
      <c r="K40" s="12">
        <f t="shared" si="7"/>
        <v>0</v>
      </c>
      <c r="L40" s="75">
        <f t="shared" si="7"/>
        <v>17400</v>
      </c>
    </row>
    <row r="41" spans="1:12" ht="12.75">
      <c r="A41" s="51" t="s">
        <v>8</v>
      </c>
      <c r="B41" s="52"/>
      <c r="C41" s="53" t="s">
        <v>9</v>
      </c>
      <c r="D41" s="78">
        <f t="shared" si="6"/>
        <v>15963</v>
      </c>
      <c r="E41" s="12">
        <f t="shared" si="6"/>
        <v>0</v>
      </c>
      <c r="F41" s="75">
        <f t="shared" si="6"/>
        <v>11990</v>
      </c>
      <c r="G41" s="12">
        <f t="shared" si="6"/>
        <v>0</v>
      </c>
      <c r="H41" s="78">
        <f t="shared" si="6"/>
        <v>15310</v>
      </c>
      <c r="I41" s="12">
        <f t="shared" si="6"/>
        <v>0</v>
      </c>
      <c r="J41" s="75">
        <f t="shared" si="7"/>
        <v>17400</v>
      </c>
      <c r="K41" s="12">
        <f t="shared" si="7"/>
        <v>0</v>
      </c>
      <c r="L41" s="75">
        <f t="shared" si="7"/>
        <v>17400</v>
      </c>
    </row>
    <row r="43" ht="12.75">
      <c r="C43" s="54" t="s">
        <v>24</v>
      </c>
    </row>
    <row r="44" spans="1:3" ht="25.5">
      <c r="A44" s="22" t="s">
        <v>10</v>
      </c>
      <c r="B44" s="40">
        <v>5425</v>
      </c>
      <c r="C44" s="55" t="s">
        <v>25</v>
      </c>
    </row>
    <row r="45" spans="2:3" ht="12.75">
      <c r="B45" s="56">
        <v>0.6</v>
      </c>
      <c r="C45" s="55" t="s">
        <v>26</v>
      </c>
    </row>
    <row r="46" spans="2:3" ht="12.75">
      <c r="B46" s="23">
        <v>61</v>
      </c>
      <c r="C46" s="49" t="s">
        <v>27</v>
      </c>
    </row>
    <row r="47" spans="2:12" ht="25.5">
      <c r="B47" s="23" t="s">
        <v>28</v>
      </c>
      <c r="C47" s="49" t="s">
        <v>29</v>
      </c>
      <c r="D47" s="3">
        <v>0</v>
      </c>
      <c r="E47" s="3">
        <v>0</v>
      </c>
      <c r="F47" s="71">
        <v>5100</v>
      </c>
      <c r="G47" s="3">
        <v>0</v>
      </c>
      <c r="H47" s="71">
        <v>5100</v>
      </c>
      <c r="I47" s="3">
        <v>0</v>
      </c>
      <c r="J47" s="71">
        <v>2500</v>
      </c>
      <c r="K47" s="3">
        <v>0</v>
      </c>
      <c r="L47" s="71">
        <f>SUM(J47:K47)</f>
        <v>2500</v>
      </c>
    </row>
    <row r="48" spans="1:12" ht="25.5">
      <c r="A48" s="18"/>
      <c r="B48" s="19" t="s">
        <v>41</v>
      </c>
      <c r="C48" s="48" t="s">
        <v>42</v>
      </c>
      <c r="D48" s="8">
        <v>0</v>
      </c>
      <c r="E48" s="8">
        <v>0</v>
      </c>
      <c r="F48" s="50">
        <v>5200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f>SUM(J48:K48)</f>
        <v>0</v>
      </c>
    </row>
    <row r="49" spans="1:12" ht="12.75">
      <c r="A49" s="18" t="s">
        <v>8</v>
      </c>
      <c r="B49" s="19">
        <v>61</v>
      </c>
      <c r="C49" s="48" t="s">
        <v>27</v>
      </c>
      <c r="D49" s="4">
        <f aca="true" t="shared" si="8" ref="D49:L49">SUM(D47:D48)</f>
        <v>0</v>
      </c>
      <c r="E49" s="4">
        <f t="shared" si="8"/>
        <v>0</v>
      </c>
      <c r="F49" s="72">
        <f t="shared" si="8"/>
        <v>10300</v>
      </c>
      <c r="G49" s="4">
        <f t="shared" si="8"/>
        <v>0</v>
      </c>
      <c r="H49" s="72">
        <f t="shared" si="8"/>
        <v>5100</v>
      </c>
      <c r="I49" s="4">
        <f t="shared" si="8"/>
        <v>0</v>
      </c>
      <c r="J49" s="72">
        <f t="shared" si="8"/>
        <v>2500</v>
      </c>
      <c r="K49" s="4">
        <f t="shared" si="8"/>
        <v>0</v>
      </c>
      <c r="L49" s="72">
        <f t="shared" si="8"/>
        <v>2500</v>
      </c>
    </row>
    <row r="50" spans="1:12" ht="12.75">
      <c r="A50" s="18" t="s">
        <v>8</v>
      </c>
      <c r="B50" s="59">
        <v>0.6</v>
      </c>
      <c r="C50" s="60" t="s">
        <v>26</v>
      </c>
      <c r="D50" s="3">
        <f aca="true" t="shared" si="9" ref="D50:L52">D49</f>
        <v>0</v>
      </c>
      <c r="E50" s="3">
        <f t="shared" si="9"/>
        <v>0</v>
      </c>
      <c r="F50" s="71">
        <f t="shared" si="9"/>
        <v>10300</v>
      </c>
      <c r="G50" s="3">
        <f t="shared" si="9"/>
        <v>0</v>
      </c>
      <c r="H50" s="71">
        <f t="shared" si="9"/>
        <v>5100</v>
      </c>
      <c r="I50" s="3">
        <f t="shared" si="9"/>
        <v>0</v>
      </c>
      <c r="J50" s="71">
        <f t="shared" si="9"/>
        <v>2500</v>
      </c>
      <c r="K50" s="3">
        <f t="shared" si="9"/>
        <v>0</v>
      </c>
      <c r="L50" s="71">
        <f t="shared" si="9"/>
        <v>2500</v>
      </c>
    </row>
    <row r="51" spans="1:12" ht="25.5">
      <c r="A51" s="22" t="s">
        <v>8</v>
      </c>
      <c r="B51" s="40">
        <v>5425</v>
      </c>
      <c r="C51" s="55" t="s">
        <v>25</v>
      </c>
      <c r="D51" s="4">
        <f t="shared" si="9"/>
        <v>0</v>
      </c>
      <c r="E51" s="4">
        <f t="shared" si="9"/>
        <v>0</v>
      </c>
      <c r="F51" s="72">
        <f t="shared" si="9"/>
        <v>10300</v>
      </c>
      <c r="G51" s="4">
        <f t="shared" si="9"/>
        <v>0</v>
      </c>
      <c r="H51" s="72">
        <f t="shared" si="9"/>
        <v>5100</v>
      </c>
      <c r="I51" s="4">
        <f t="shared" si="9"/>
        <v>0</v>
      </c>
      <c r="J51" s="72">
        <f t="shared" si="9"/>
        <v>2500</v>
      </c>
      <c r="K51" s="4">
        <f t="shared" si="9"/>
        <v>0</v>
      </c>
      <c r="L51" s="72">
        <f t="shared" si="9"/>
        <v>2500</v>
      </c>
    </row>
    <row r="52" spans="1:12" ht="12.75">
      <c r="A52" s="51" t="s">
        <v>8</v>
      </c>
      <c r="B52" s="57"/>
      <c r="C52" s="58" t="s">
        <v>24</v>
      </c>
      <c r="D52" s="13">
        <f t="shared" si="9"/>
        <v>0</v>
      </c>
      <c r="E52" s="13">
        <f t="shared" si="9"/>
        <v>0</v>
      </c>
      <c r="F52" s="76">
        <f t="shared" si="9"/>
        <v>10300</v>
      </c>
      <c r="G52" s="13">
        <f t="shared" si="9"/>
        <v>0</v>
      </c>
      <c r="H52" s="76">
        <f t="shared" si="9"/>
        <v>5100</v>
      </c>
      <c r="I52" s="13">
        <f t="shared" si="9"/>
        <v>0</v>
      </c>
      <c r="J52" s="76">
        <f t="shared" si="9"/>
        <v>2500</v>
      </c>
      <c r="K52" s="13">
        <f t="shared" si="9"/>
        <v>0</v>
      </c>
      <c r="L52" s="71">
        <f t="shared" si="9"/>
        <v>2500</v>
      </c>
    </row>
    <row r="53" spans="1:12" ht="12.75">
      <c r="A53" s="51" t="s">
        <v>8</v>
      </c>
      <c r="B53" s="57"/>
      <c r="C53" s="58" t="s">
        <v>1</v>
      </c>
      <c r="D53" s="77">
        <f aca="true" t="shared" si="10" ref="D53:L53">D52+D41</f>
        <v>15963</v>
      </c>
      <c r="E53" s="4">
        <f t="shared" si="10"/>
        <v>0</v>
      </c>
      <c r="F53" s="72">
        <f t="shared" si="10"/>
        <v>22290</v>
      </c>
      <c r="G53" s="4">
        <f t="shared" si="10"/>
        <v>0</v>
      </c>
      <c r="H53" s="77">
        <f t="shared" si="10"/>
        <v>20410</v>
      </c>
      <c r="I53" s="4">
        <f t="shared" si="10"/>
        <v>0</v>
      </c>
      <c r="J53" s="72">
        <f t="shared" si="10"/>
        <v>19900</v>
      </c>
      <c r="K53" s="4">
        <f t="shared" si="10"/>
        <v>0</v>
      </c>
      <c r="L53" s="72">
        <f t="shared" si="10"/>
        <v>19900</v>
      </c>
    </row>
    <row r="54" spans="1:12" ht="12.75">
      <c r="A54" s="18"/>
      <c r="B54" s="45"/>
      <c r="C54" s="46"/>
      <c r="D54" s="5"/>
      <c r="E54" s="8"/>
      <c r="F54" s="50"/>
      <c r="G54" s="8"/>
      <c r="H54" s="5"/>
      <c r="I54" s="8"/>
      <c r="J54" s="50"/>
      <c r="K54" s="8"/>
      <c r="L54" s="50"/>
    </row>
    <row r="55" spans="1:12" ht="25.5">
      <c r="A55" s="18" t="s">
        <v>50</v>
      </c>
      <c r="B55" s="19">
        <v>3425</v>
      </c>
      <c r="C55" s="48" t="s">
        <v>51</v>
      </c>
      <c r="D55" s="6">
        <v>77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 ht="12.75">
      <c r="A56" s="32"/>
      <c r="B56" s="47"/>
      <c r="C56" s="32"/>
      <c r="D56" s="33"/>
      <c r="E56" s="33"/>
      <c r="F56" s="33"/>
      <c r="G56" s="33"/>
      <c r="H56" s="33"/>
      <c r="I56" s="33"/>
      <c r="J56" s="33"/>
      <c r="K56" s="33"/>
      <c r="L56" s="33"/>
    </row>
  </sheetData>
  <sheetProtection/>
  <autoFilter ref="A14:L53"/>
  <mergeCells count="9">
    <mergeCell ref="A2:L2"/>
    <mergeCell ref="D13:E13"/>
    <mergeCell ref="F13:G13"/>
    <mergeCell ref="D12:E12"/>
    <mergeCell ref="F12:G12"/>
    <mergeCell ref="H12:I12"/>
    <mergeCell ref="J12:L12"/>
    <mergeCell ref="H13:I13"/>
    <mergeCell ref="J13:L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0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2013-04-21T12:23:33Z</cp:lastPrinted>
  <dcterms:created xsi:type="dcterms:W3CDTF">2004-06-02T16:26:07Z</dcterms:created>
  <dcterms:modified xsi:type="dcterms:W3CDTF">2013-04-25T02:12:39Z</dcterms:modified>
  <cp:category/>
  <cp:version/>
  <cp:contentType/>
  <cp:contentStatus/>
</cp:coreProperties>
</file>