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8970" windowHeight="7320" activeTab="0"/>
  </bookViews>
  <sheets>
    <sheet name="dem4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'dem42'!$A$12:$L$27</definedName>
    <definedName name="_Regression_Int" localSheetId="0" hidden="1">1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'dem42'!$K$26</definedName>
    <definedName name="np">#REF!</definedName>
    <definedName name="Nutrition">#REF!</definedName>
    <definedName name="oas" localSheetId="0">'dem42'!$D$24:$L$24</definedName>
    <definedName name="oasrec" localSheetId="0">'dem42'!#REF!</definedName>
    <definedName name="oges">#REF!</definedName>
    <definedName name="pension">#REF!</definedName>
    <definedName name="_xlnm.Print_Area" localSheetId="0">'dem42'!$A$1:$L$27</definedName>
    <definedName name="_xlnm.Print_Titles" localSheetId="0">'dem42'!$9:$12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'dem42'!#REF!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'dem42'!#REF!</definedName>
    <definedName name="swc">#REF!</definedName>
    <definedName name="tax">#REF!</definedName>
    <definedName name="udhd">#REF!</definedName>
    <definedName name="urbancap">#REF!</definedName>
    <definedName name="vigilance" localSheetId="0">'dem42'!$E$7:$G$7</definedName>
    <definedName name="vigrec" localSheetId="0">'dem42'!#REF!</definedName>
    <definedName name="Voted" localSheetId="0">'dem42'!$E$7:$G$7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'dem42'!#REF!</definedName>
    <definedName name="Z_239EE218_578E_4317_BEED_14D5D7089E27_.wvu.FilterData" localSheetId="0" hidden="1">'dem42'!$A$1:$L$27</definedName>
    <definedName name="Z_239EE218_578E_4317_BEED_14D5D7089E27_.wvu.PrintArea" localSheetId="0" hidden="1">'dem42'!$A$1:$L$26</definedName>
    <definedName name="Z_239EE218_578E_4317_BEED_14D5D7089E27_.wvu.PrintTitles" localSheetId="0" hidden="1">'dem42'!$9:$12</definedName>
    <definedName name="Z_302A3EA3_AE96_11D5_A646_0050BA3D7AFD_.wvu.Cols" localSheetId="0" hidden="1">'dem42'!#REF!</definedName>
    <definedName name="Z_302A3EA3_AE96_11D5_A646_0050BA3D7AFD_.wvu.FilterData" localSheetId="0" hidden="1">'dem42'!$A$1:$L$27</definedName>
    <definedName name="Z_302A3EA3_AE96_11D5_A646_0050BA3D7AFD_.wvu.PrintArea" localSheetId="0" hidden="1">'dem42'!$A$1:$L$26</definedName>
    <definedName name="Z_302A3EA3_AE96_11D5_A646_0050BA3D7AFD_.wvu.PrintTitles" localSheetId="0" hidden="1">'dem42'!$9:$12</definedName>
    <definedName name="Z_36DBA021_0ECB_11D4_8064_004005726899_.wvu.Cols" localSheetId="0" hidden="1">'dem42'!#REF!</definedName>
    <definedName name="Z_36DBA021_0ECB_11D4_8064_004005726899_.wvu.FilterData" localSheetId="0" hidden="1">'dem42'!$C$14:$C$27</definedName>
    <definedName name="Z_36DBA021_0ECB_11D4_8064_004005726899_.wvu.PrintArea" localSheetId="0" hidden="1">'dem42'!$A$1:$L$26</definedName>
    <definedName name="Z_36DBA021_0ECB_11D4_8064_004005726899_.wvu.PrintTitles" localSheetId="0" hidden="1">'dem42'!$9:$12</definedName>
    <definedName name="Z_93EBE921_AE91_11D5_8685_004005726899_.wvu.Cols" localSheetId="0" hidden="1">'dem42'!#REF!</definedName>
    <definedName name="Z_93EBE921_AE91_11D5_8685_004005726899_.wvu.FilterData" localSheetId="0" hidden="1">'dem42'!$C$14:$C$27</definedName>
    <definedName name="Z_93EBE921_AE91_11D5_8685_004005726899_.wvu.PrintArea" localSheetId="0" hidden="1">'dem42'!$A$1:$L$26</definedName>
    <definedName name="Z_93EBE921_AE91_11D5_8685_004005726899_.wvu.PrintTitles" localSheetId="0" hidden="1">'dem42'!$9:$12</definedName>
    <definedName name="Z_94DA79C1_0FDE_11D5_9579_000021DAEEA2_.wvu.Cols" localSheetId="0" hidden="1">'dem42'!#REF!</definedName>
    <definedName name="Z_94DA79C1_0FDE_11D5_9579_000021DAEEA2_.wvu.FilterData" localSheetId="0" hidden="1">'dem42'!$C$14:$C$27</definedName>
    <definedName name="Z_94DA79C1_0FDE_11D5_9579_000021DAEEA2_.wvu.PrintArea" localSheetId="0" hidden="1">'dem42'!$A$1:$L$26</definedName>
    <definedName name="Z_94DA79C1_0FDE_11D5_9579_000021DAEEA2_.wvu.PrintTitles" localSheetId="0" hidden="1">'dem42'!$9:$12</definedName>
    <definedName name="Z_C868F8C3_16D7_11D5_A68D_81D6213F5331_.wvu.Cols" localSheetId="0" hidden="1">'dem42'!#REF!</definedName>
    <definedName name="Z_C868F8C3_16D7_11D5_A68D_81D6213F5331_.wvu.FilterData" localSheetId="0" hidden="1">'dem42'!$C$14:$C$27</definedName>
    <definedName name="Z_C868F8C3_16D7_11D5_A68D_81D6213F5331_.wvu.PrintArea" localSheetId="0" hidden="1">'dem42'!$A$1:$L$26</definedName>
    <definedName name="Z_C868F8C3_16D7_11D5_A68D_81D6213F5331_.wvu.PrintTitles" localSheetId="0" hidden="1">'dem42'!$9:$12</definedName>
    <definedName name="Z_E5DF37BD_125C_11D5_8DC4_D0F5D88B3549_.wvu.Cols" localSheetId="0" hidden="1">'dem42'!#REF!</definedName>
    <definedName name="Z_E5DF37BD_125C_11D5_8DC4_D0F5D88B3549_.wvu.FilterData" localSheetId="0" hidden="1">'dem42'!$C$14:$C$27</definedName>
    <definedName name="Z_E5DF37BD_125C_11D5_8DC4_D0F5D88B3549_.wvu.PrintArea" localSheetId="0" hidden="1">'dem42'!$A$1:$L$26</definedName>
    <definedName name="Z_E5DF37BD_125C_11D5_8DC4_D0F5D88B3549_.wvu.PrintTitles" localSheetId="0" hidden="1">'dem42'!$9:$12</definedName>
    <definedName name="Z_F8ADACC1_164E_11D6_B603_000021DAEEA2_.wvu.Cols" localSheetId="0" hidden="1">'dem42'!#REF!</definedName>
    <definedName name="Z_F8ADACC1_164E_11D6_B603_000021DAEEA2_.wvu.FilterData" localSheetId="0" hidden="1">'dem42'!$C$14:$C$27</definedName>
    <definedName name="Z_F8ADACC1_164E_11D6_B603_000021DAEEA2_.wvu.PrintArea" localSheetId="0" hidden="1">'dem42'!$A$1:$L$26</definedName>
    <definedName name="Z_F8ADACC1_164E_11D6_B603_000021DAEEA2_.wvu.PrintTitles" localSheetId="0" hidden="1">'dem42'!$9:$12</definedName>
  </definedNames>
  <calcPr fullCalcOnLoad="1"/>
</workbook>
</file>

<file path=xl/sharedStrings.xml><?xml version="1.0" encoding="utf-8"?>
<sst xmlns="http://schemas.openxmlformats.org/spreadsheetml/2006/main" count="53" uniqueCount="33">
  <si>
    <t>VIGILANCE</t>
  </si>
  <si>
    <t>Other Administrative Services</t>
  </si>
  <si>
    <t>Total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</si>
  <si>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</si>
  <si>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</si>
  <si>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</si>
  <si>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</si>
  <si>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</si>
  <si>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</si>
  <si>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</si>
  <si>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</si>
  <si>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</si>
  <si>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</si>
  <si>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Vigilance</t>
  </si>
  <si>
    <t>Establishment</t>
  </si>
  <si>
    <t>60.00.01</t>
  </si>
  <si>
    <t>60.00.11</t>
  </si>
  <si>
    <t>Travel Expenses</t>
  </si>
  <si>
    <t>60.00.13</t>
  </si>
  <si>
    <t>Office Expenses</t>
  </si>
  <si>
    <t>60.00.41</t>
  </si>
  <si>
    <t>Secret Service Expenditure</t>
  </si>
  <si>
    <t>DEMAND NO. 42</t>
  </si>
  <si>
    <t>II. Details of the estimates and the heads under which this grant will be accounted for:</t>
  </si>
  <si>
    <t>A - General Services  (d) Administrative Services</t>
  </si>
  <si>
    <t>Revenue</t>
  </si>
  <si>
    <t>Capital</t>
  </si>
  <si>
    <t>Salaries</t>
  </si>
  <si>
    <t>2011-12</t>
  </si>
  <si>
    <t>(In Thousands of Rupees)</t>
  </si>
  <si>
    <t>2012-13</t>
  </si>
  <si>
    <t>2013-14</t>
  </si>
  <si>
    <t>I. Estimate of the amount required in the year ending 31st March, 2014 to defray the charges in respect of Vigilance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</si>
</sst>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200" formatCode="00000#"/>
    <numFmt numFmtId="203" formatCode="00.###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57" applyFont="1" applyFill="1">
      <alignment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 horizontal="right"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>
      <alignment/>
      <protection/>
    </xf>
    <xf numFmtId="0" fontId="5" fillId="0" borderId="0" xfId="57" applyFont="1" applyFill="1" applyAlignment="1" applyProtection="1">
      <alignment horizontal="right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Protection="1">
      <alignment/>
      <protection/>
    </xf>
    <xf numFmtId="0" fontId="4" fillId="0" borderId="10" xfId="58" applyFont="1" applyFill="1" applyBorder="1">
      <alignment/>
      <protection/>
    </xf>
    <xf numFmtId="0" fontId="4" fillId="0" borderId="0" xfId="58" applyFont="1" applyFill="1" applyBorder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59" applyFont="1" applyFill="1" applyBorder="1" applyProtection="1">
      <alignment/>
      <protection/>
    </xf>
    <xf numFmtId="0" fontId="5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>
      <alignment/>
      <protection/>
    </xf>
    <xf numFmtId="0" fontId="4" fillId="0" borderId="0" xfId="57" applyFont="1" applyFill="1" applyAlignment="1">
      <alignment/>
      <protection/>
    </xf>
    <xf numFmtId="0" fontId="4" fillId="0" borderId="0" xfId="59" applyFont="1" applyFill="1" applyBorder="1" applyAlignment="1" applyProtection="1">
      <alignment/>
      <protection/>
    </xf>
    <xf numFmtId="0" fontId="5" fillId="0" borderId="0" xfId="57" applyFont="1" applyFill="1" applyAlignment="1">
      <alignment/>
      <protection/>
    </xf>
    <xf numFmtId="203" fontId="5" fillId="0" borderId="0" xfId="57" applyNumberFormat="1" applyFont="1" applyFill="1" applyAlignment="1">
      <alignment/>
      <protection/>
    </xf>
    <xf numFmtId="0" fontId="5" fillId="0" borderId="0" xfId="57" applyFont="1" applyFill="1" applyBorder="1" applyAlignment="1">
      <alignment/>
      <protection/>
    </xf>
    <xf numFmtId="0" fontId="4" fillId="0" borderId="11" xfId="57" applyFont="1" applyFill="1" applyBorder="1">
      <alignment/>
      <protection/>
    </xf>
    <xf numFmtId="0" fontId="5" fillId="0" borderId="11" xfId="57" applyFont="1" applyFill="1" applyBorder="1" applyAlignment="1">
      <alignment/>
      <protection/>
    </xf>
    <xf numFmtId="0" fontId="5" fillId="0" borderId="11" xfId="57" applyFont="1" applyFill="1" applyBorder="1" applyAlignment="1" applyProtection="1">
      <alignment horizontal="left"/>
      <protection/>
    </xf>
    <xf numFmtId="0" fontId="4" fillId="0" borderId="0" xfId="57" applyNumberFormat="1" applyFont="1" applyFill="1">
      <alignment/>
      <protection/>
    </xf>
    <xf numFmtId="0" fontId="4" fillId="0" borderId="10" xfId="58" applyNumberFormat="1" applyFont="1" applyFill="1" applyBorder="1">
      <alignment/>
      <protection/>
    </xf>
    <xf numFmtId="0" fontId="4" fillId="0" borderId="10" xfId="58" applyNumberFormat="1" applyFont="1" applyFill="1" applyBorder="1" applyAlignment="1" applyProtection="1">
      <alignment horizontal="left"/>
      <protection/>
    </xf>
    <xf numFmtId="0" fontId="4" fillId="0" borderId="10" xfId="57" applyNumberFormat="1" applyFont="1" applyFill="1" applyBorder="1">
      <alignment/>
      <protection/>
    </xf>
    <xf numFmtId="0" fontId="6" fillId="0" borderId="10" xfId="58" applyNumberFormat="1" applyFont="1" applyFill="1" applyBorder="1">
      <alignment/>
      <protection/>
    </xf>
    <xf numFmtId="0" fontId="7" fillId="0" borderId="10" xfId="58" applyNumberFormat="1" applyFont="1" applyFill="1" applyBorder="1" applyAlignment="1" applyProtection="1">
      <alignment horizontal="right"/>
      <protection/>
    </xf>
    <xf numFmtId="0" fontId="4" fillId="0" borderId="10" xfId="58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>
      <alignment horizontal="center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0" xfId="57" applyNumberFormat="1" applyFont="1" applyFill="1" applyAlignment="1">
      <alignment horizontal="right" wrapText="1"/>
      <protection/>
    </xf>
    <xf numFmtId="0" fontId="4" fillId="0" borderId="11" xfId="57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171" fontId="4" fillId="0" borderId="0" xfId="42" applyFont="1" applyFill="1" applyBorder="1" applyAlignment="1" applyProtection="1">
      <alignment horizontal="right" wrapText="1"/>
      <protection/>
    </xf>
    <xf numFmtId="171" fontId="4" fillId="0" borderId="0" xfId="42" applyFont="1" applyFill="1" applyAlignment="1" applyProtection="1">
      <alignment horizontal="right" wrapText="1"/>
      <protection/>
    </xf>
    <xf numFmtId="171" fontId="4" fillId="0" borderId="11" xfId="42" applyFont="1" applyFill="1" applyBorder="1" applyAlignment="1" applyProtection="1">
      <alignment horizontal="right" wrapText="1"/>
      <protection/>
    </xf>
    <xf numFmtId="0" fontId="4" fillId="0" borderId="12" xfId="59" applyFont="1" applyFill="1" applyBorder="1" applyAlignment="1" applyProtection="1">
      <alignment horizontal="left" vertical="top" wrapText="1"/>
      <protection/>
    </xf>
    <xf numFmtId="0" fontId="4" fillId="0" borderId="12" xfId="59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Border="1" applyAlignment="1" applyProtection="1">
      <alignment horizontal="left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 applyProtection="1">
      <alignment horizontal="right" vertical="top" wrapText="1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right" vertical="top" wrapText="1"/>
      <protection/>
    </xf>
    <xf numFmtId="0" fontId="4" fillId="0" borderId="10" xfId="58" applyFont="1" applyFill="1" applyBorder="1" applyAlignment="1" applyProtection="1">
      <alignment horizontal="left"/>
      <protection/>
    </xf>
    <xf numFmtId="200" fontId="4" fillId="0" borderId="0" xfId="57" applyNumberFormat="1" applyFont="1" applyFill="1" applyAlignment="1">
      <alignment horizontal="right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4" fillId="0" borderId="12" xfId="58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-2000" xfId="58"/>
    <cellStyle name="Normal_budgetDocNIC02-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18038</v>
          </cell>
          <cell r="F128">
            <v>9957</v>
          </cell>
          <cell r="G128">
            <v>18939</v>
          </cell>
          <cell r="H128">
            <v>21169</v>
          </cell>
          <cell r="I128">
            <v>21006</v>
          </cell>
          <cell r="J128">
            <v>0</v>
          </cell>
          <cell r="K128">
            <v>46692</v>
          </cell>
          <cell r="L128">
            <v>46692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7"/>
  <sheetViews>
    <sheetView tabSelected="1" view="pageBreakPreview" zoomScale="85" zoomScaleSheetLayoutView="85" zoomScalePageLayoutView="0" workbookViewId="0" topLeftCell="A9">
      <selection activeCell="G23" sqref="G23"/>
    </sheetView>
  </sheetViews>
  <sheetFormatPr defaultColWidth="11.00390625" defaultRowHeight="12.75"/>
  <cols>
    <col min="1" max="1" width="6.421875" style="1" customWidth="1"/>
    <col min="2" max="2" width="8.140625" style="17" customWidth="1"/>
    <col min="3" max="3" width="34.57421875" style="1" customWidth="1"/>
    <col min="4" max="4" width="8.57421875" style="1" customWidth="1"/>
    <col min="5" max="5" width="9.421875" style="1" customWidth="1"/>
    <col min="6" max="6" width="8.421875" style="1" customWidth="1"/>
    <col min="7" max="8" width="8.57421875" style="1" customWidth="1"/>
    <col min="9" max="9" width="8.421875" style="1" customWidth="1"/>
    <col min="10" max="10" width="8.57421875" style="1" customWidth="1"/>
    <col min="11" max="11" width="9.140625" style="1" customWidth="1"/>
    <col min="12" max="12" width="8.421875" style="1" customWidth="1"/>
    <col min="13" max="16384" width="11.00390625" style="1" customWidth="1"/>
  </cols>
  <sheetData>
    <row r="1" spans="1:12" ht="12.75">
      <c r="A1" s="14"/>
      <c r="B1" s="16"/>
      <c r="C1" s="15"/>
      <c r="D1" s="15"/>
      <c r="E1" s="15" t="s">
        <v>22</v>
      </c>
      <c r="F1" s="15"/>
      <c r="G1" s="15"/>
      <c r="H1" s="15"/>
      <c r="I1" s="15"/>
      <c r="J1" s="15"/>
      <c r="K1" s="15"/>
      <c r="L1" s="15"/>
    </row>
    <row r="2" spans="3:12" ht="12.75">
      <c r="C2" s="2"/>
      <c r="D2" s="2"/>
      <c r="E2" s="2" t="s">
        <v>0</v>
      </c>
      <c r="F2" s="2"/>
      <c r="G2" s="2"/>
      <c r="H2" s="2"/>
      <c r="I2" s="2"/>
      <c r="J2" s="2"/>
      <c r="K2" s="2"/>
      <c r="L2" s="2"/>
    </row>
    <row r="3" spans="3:12" ht="12.75">
      <c r="C3" s="2"/>
      <c r="D3" s="2"/>
      <c r="E3" s="2"/>
      <c r="F3" s="2"/>
      <c r="G3" s="2"/>
      <c r="H3" s="2"/>
      <c r="I3" s="2"/>
      <c r="J3" s="2"/>
      <c r="K3" s="2"/>
      <c r="L3" s="2"/>
    </row>
    <row r="4" spans="3:12" ht="12.75">
      <c r="C4" s="2"/>
      <c r="D4" s="3" t="s">
        <v>24</v>
      </c>
      <c r="E4" s="2">
        <v>2070</v>
      </c>
      <c r="F4" s="4" t="s">
        <v>1</v>
      </c>
      <c r="G4" s="2"/>
      <c r="H4" s="2"/>
      <c r="I4" s="2"/>
      <c r="J4" s="2"/>
      <c r="K4" s="2"/>
      <c r="L4" s="2"/>
    </row>
    <row r="5" spans="1:12" ht="12.75">
      <c r="A5" s="4" t="s">
        <v>32</v>
      </c>
      <c r="C5" s="2"/>
      <c r="F5" s="2"/>
      <c r="G5" s="2"/>
      <c r="H5" s="2"/>
      <c r="I5" s="2"/>
      <c r="J5" s="2"/>
      <c r="K5" s="2"/>
      <c r="L5" s="2"/>
    </row>
    <row r="6" spans="4:7" ht="12.75">
      <c r="D6" s="5"/>
      <c r="E6" s="6" t="s">
        <v>25</v>
      </c>
      <c r="F6" s="7" t="s">
        <v>26</v>
      </c>
      <c r="G6" s="6" t="s">
        <v>2</v>
      </c>
    </row>
    <row r="7" spans="4:7" ht="12.75">
      <c r="D7" s="6" t="s">
        <v>3</v>
      </c>
      <c r="E7" s="8">
        <f>L26</f>
        <v>49296</v>
      </c>
      <c r="F7" s="2" t="s">
        <v>4</v>
      </c>
      <c r="G7" s="8">
        <f>F7+E7</f>
        <v>49296</v>
      </c>
    </row>
    <row r="8" spans="1:12" ht="12.75">
      <c r="A8" s="4" t="s">
        <v>23</v>
      </c>
      <c r="D8" s="25"/>
      <c r="E8" s="25"/>
      <c r="F8" s="25"/>
      <c r="G8" s="25"/>
      <c r="H8" s="25"/>
      <c r="I8" s="25"/>
      <c r="J8" s="25"/>
      <c r="K8" s="25"/>
      <c r="L8" s="25"/>
    </row>
    <row r="9" spans="3:12" ht="13.5">
      <c r="C9" s="9"/>
      <c r="D9" s="26"/>
      <c r="E9" s="26"/>
      <c r="F9" s="26"/>
      <c r="G9" s="26"/>
      <c r="H9" s="26"/>
      <c r="I9" s="27"/>
      <c r="J9" s="28"/>
      <c r="K9" s="29"/>
      <c r="L9" s="30" t="s">
        <v>29</v>
      </c>
    </row>
    <row r="10" spans="1:12" s="11" customFormat="1" ht="12.75">
      <c r="A10" s="43"/>
      <c r="B10" s="44"/>
      <c r="C10" s="45"/>
      <c r="D10" s="53" t="s">
        <v>5</v>
      </c>
      <c r="E10" s="53"/>
      <c r="F10" s="52" t="s">
        <v>6</v>
      </c>
      <c r="G10" s="52"/>
      <c r="H10" s="52" t="s">
        <v>7</v>
      </c>
      <c r="I10" s="52"/>
      <c r="J10" s="52" t="s">
        <v>6</v>
      </c>
      <c r="K10" s="52"/>
      <c r="L10" s="52"/>
    </row>
    <row r="11" spans="1:12" s="11" customFormat="1" ht="12.75">
      <c r="A11" s="46"/>
      <c r="B11" s="47"/>
      <c r="C11" s="45" t="s">
        <v>8</v>
      </c>
      <c r="D11" s="52" t="s">
        <v>28</v>
      </c>
      <c r="E11" s="52"/>
      <c r="F11" s="52" t="s">
        <v>30</v>
      </c>
      <c r="G11" s="52"/>
      <c r="H11" s="52" t="s">
        <v>30</v>
      </c>
      <c r="I11" s="52"/>
      <c r="J11" s="52" t="s">
        <v>31</v>
      </c>
      <c r="K11" s="52"/>
      <c r="L11" s="52"/>
    </row>
    <row r="12" spans="1:12" s="11" customFormat="1" ht="12.75">
      <c r="A12" s="48"/>
      <c r="B12" s="49"/>
      <c r="C12" s="50"/>
      <c r="D12" s="31" t="s">
        <v>9</v>
      </c>
      <c r="E12" s="31" t="s">
        <v>10</v>
      </c>
      <c r="F12" s="31" t="s">
        <v>9</v>
      </c>
      <c r="G12" s="31" t="s">
        <v>10</v>
      </c>
      <c r="H12" s="31" t="s">
        <v>9</v>
      </c>
      <c r="I12" s="31" t="s">
        <v>10</v>
      </c>
      <c r="J12" s="31" t="s">
        <v>9</v>
      </c>
      <c r="K12" s="31" t="s">
        <v>10</v>
      </c>
      <c r="L12" s="31" t="s">
        <v>2</v>
      </c>
    </row>
    <row r="13" spans="1:12" s="11" customFormat="1" ht="14.25" customHeight="1">
      <c r="A13" s="12"/>
      <c r="B13" s="18"/>
      <c r="C13" s="10"/>
      <c r="D13" s="32"/>
      <c r="E13" s="32"/>
      <c r="F13" s="32"/>
      <c r="G13" s="32"/>
      <c r="H13" s="32"/>
      <c r="I13" s="32"/>
      <c r="J13" s="32"/>
      <c r="K13" s="32"/>
      <c r="L13" s="32"/>
    </row>
    <row r="14" spans="3:12" ht="14.25" customHeight="1">
      <c r="C14" s="7" t="s">
        <v>11</v>
      </c>
      <c r="D14" s="33"/>
      <c r="E14" s="34"/>
      <c r="F14" s="33"/>
      <c r="G14" s="34"/>
      <c r="H14" s="33"/>
      <c r="I14" s="34"/>
      <c r="J14" s="33"/>
      <c r="K14" s="34"/>
      <c r="L14" s="34"/>
    </row>
    <row r="15" spans="1:12" ht="14.25" customHeight="1">
      <c r="A15" s="1" t="s">
        <v>12</v>
      </c>
      <c r="B15" s="19">
        <v>2070</v>
      </c>
      <c r="C15" s="7" t="s">
        <v>1</v>
      </c>
      <c r="D15" s="35"/>
      <c r="E15" s="25"/>
      <c r="F15" s="35"/>
      <c r="G15" s="25"/>
      <c r="H15" s="35"/>
      <c r="I15" s="25"/>
      <c r="J15" s="35"/>
      <c r="K15" s="25"/>
      <c r="L15" s="25"/>
    </row>
    <row r="16" spans="2:12" ht="14.25" customHeight="1">
      <c r="B16" s="20">
        <v>0.104</v>
      </c>
      <c r="C16" s="7" t="s">
        <v>13</v>
      </c>
      <c r="D16" s="35"/>
      <c r="E16" s="25"/>
      <c r="F16" s="35"/>
      <c r="G16" s="25"/>
      <c r="H16" s="35"/>
      <c r="I16" s="25"/>
      <c r="J16" s="35"/>
      <c r="K16" s="25"/>
      <c r="L16" s="25"/>
    </row>
    <row r="17" spans="2:12" ht="14.25" customHeight="1">
      <c r="B17" s="17">
        <v>60</v>
      </c>
      <c r="C17" s="4" t="s">
        <v>14</v>
      </c>
      <c r="D17" s="35"/>
      <c r="E17" s="25"/>
      <c r="F17" s="35"/>
      <c r="G17" s="25"/>
      <c r="H17" s="35"/>
      <c r="I17" s="25"/>
      <c r="J17" s="35"/>
      <c r="K17" s="25"/>
      <c r="L17" s="25"/>
    </row>
    <row r="18" spans="2:12" ht="14.25" customHeight="1">
      <c r="B18" s="51" t="s">
        <v>15</v>
      </c>
      <c r="C18" s="4" t="s">
        <v>27</v>
      </c>
      <c r="D18" s="41">
        <v>0</v>
      </c>
      <c r="E18" s="36">
        <v>37060</v>
      </c>
      <c r="F18" s="41">
        <v>0</v>
      </c>
      <c r="G18" s="36">
        <v>39900</v>
      </c>
      <c r="H18" s="41">
        <v>0</v>
      </c>
      <c r="I18" s="36">
        <v>39900</v>
      </c>
      <c r="J18" s="41">
        <v>0</v>
      </c>
      <c r="K18" s="36">
        <v>44666</v>
      </c>
      <c r="L18" s="36">
        <f>SUM(J18:K18)</f>
        <v>44666</v>
      </c>
    </row>
    <row r="19" spans="2:12" ht="14.25" customHeight="1">
      <c r="B19" s="51" t="s">
        <v>16</v>
      </c>
      <c r="C19" s="4" t="s">
        <v>17</v>
      </c>
      <c r="D19" s="41">
        <v>0</v>
      </c>
      <c r="E19" s="36">
        <v>641</v>
      </c>
      <c r="F19" s="41">
        <v>0</v>
      </c>
      <c r="G19" s="37">
        <v>685</v>
      </c>
      <c r="H19" s="41">
        <v>0</v>
      </c>
      <c r="I19" s="37">
        <v>685</v>
      </c>
      <c r="J19" s="41">
        <v>0</v>
      </c>
      <c r="K19" s="37">
        <v>685</v>
      </c>
      <c r="L19" s="36">
        <f>SUM(J19:K19)</f>
        <v>685</v>
      </c>
    </row>
    <row r="20" spans="2:12" ht="14.25" customHeight="1">
      <c r="B20" s="51" t="s">
        <v>18</v>
      </c>
      <c r="C20" s="4" t="s">
        <v>19</v>
      </c>
      <c r="D20" s="41">
        <v>0</v>
      </c>
      <c r="E20" s="36">
        <v>3103</v>
      </c>
      <c r="F20" s="41">
        <v>0</v>
      </c>
      <c r="G20" s="36">
        <v>3385</v>
      </c>
      <c r="H20" s="41">
        <v>0</v>
      </c>
      <c r="I20" s="36">
        <v>3385</v>
      </c>
      <c r="J20" s="41">
        <v>0</v>
      </c>
      <c r="K20" s="36">
        <v>3385</v>
      </c>
      <c r="L20" s="36">
        <f>SUM(J20:K20)</f>
        <v>3385</v>
      </c>
    </row>
    <row r="21" spans="2:12" ht="14.25" customHeight="1">
      <c r="B21" s="51" t="s">
        <v>20</v>
      </c>
      <c r="C21" s="4" t="s">
        <v>21</v>
      </c>
      <c r="D21" s="41">
        <v>0</v>
      </c>
      <c r="E21" s="36">
        <v>360</v>
      </c>
      <c r="F21" s="41">
        <v>0</v>
      </c>
      <c r="G21" s="36">
        <v>360</v>
      </c>
      <c r="H21" s="41">
        <v>0</v>
      </c>
      <c r="I21" s="36">
        <v>360</v>
      </c>
      <c r="J21" s="41">
        <v>0</v>
      </c>
      <c r="K21" s="36">
        <f>360+200</f>
        <v>560</v>
      </c>
      <c r="L21" s="36">
        <f>SUM(J21:K21)</f>
        <v>560</v>
      </c>
    </row>
    <row r="22" spans="1:12" ht="14.25" customHeight="1">
      <c r="A22" s="1" t="s">
        <v>2</v>
      </c>
      <c r="B22" s="17">
        <v>60</v>
      </c>
      <c r="C22" s="4" t="s">
        <v>14</v>
      </c>
      <c r="D22" s="42">
        <f aca="true" t="shared" si="0" ref="D22:L22">SUM(D18:D21)</f>
        <v>0</v>
      </c>
      <c r="E22" s="38">
        <f t="shared" si="0"/>
        <v>41164</v>
      </c>
      <c r="F22" s="42">
        <f t="shared" si="0"/>
        <v>0</v>
      </c>
      <c r="G22" s="38">
        <f t="shared" si="0"/>
        <v>44330</v>
      </c>
      <c r="H22" s="42">
        <f t="shared" si="0"/>
        <v>0</v>
      </c>
      <c r="I22" s="38">
        <f t="shared" si="0"/>
        <v>44330</v>
      </c>
      <c r="J22" s="42">
        <f t="shared" si="0"/>
        <v>0</v>
      </c>
      <c r="K22" s="38">
        <f t="shared" si="0"/>
        <v>49296</v>
      </c>
      <c r="L22" s="38">
        <f t="shared" si="0"/>
        <v>49296</v>
      </c>
    </row>
    <row r="23" spans="1:12" ht="14.25" customHeight="1">
      <c r="A23" s="1" t="s">
        <v>2</v>
      </c>
      <c r="B23" s="20">
        <v>0.104</v>
      </c>
      <c r="C23" s="13" t="s">
        <v>13</v>
      </c>
      <c r="D23" s="42">
        <f aca="true" t="shared" si="1" ref="D23:L26">D22</f>
        <v>0</v>
      </c>
      <c r="E23" s="38">
        <f t="shared" si="1"/>
        <v>41164</v>
      </c>
      <c r="F23" s="42">
        <f t="shared" si="1"/>
        <v>0</v>
      </c>
      <c r="G23" s="38">
        <f t="shared" si="1"/>
        <v>44330</v>
      </c>
      <c r="H23" s="42">
        <f t="shared" si="1"/>
        <v>0</v>
      </c>
      <c r="I23" s="38">
        <f t="shared" si="1"/>
        <v>44330</v>
      </c>
      <c r="J23" s="42">
        <f t="shared" si="1"/>
        <v>0</v>
      </c>
      <c r="K23" s="38">
        <f t="shared" si="1"/>
        <v>49296</v>
      </c>
      <c r="L23" s="38">
        <f t="shared" si="1"/>
        <v>49296</v>
      </c>
    </row>
    <row r="24" spans="1:12" ht="14.25" customHeight="1">
      <c r="A24" s="1" t="s">
        <v>2</v>
      </c>
      <c r="B24" s="19">
        <v>2070</v>
      </c>
      <c r="C24" s="7" t="s">
        <v>1</v>
      </c>
      <c r="D24" s="40">
        <f t="shared" si="1"/>
        <v>0</v>
      </c>
      <c r="E24" s="39">
        <f t="shared" si="1"/>
        <v>41164</v>
      </c>
      <c r="F24" s="40">
        <f t="shared" si="1"/>
        <v>0</v>
      </c>
      <c r="G24" s="39">
        <f t="shared" si="1"/>
        <v>44330</v>
      </c>
      <c r="H24" s="40">
        <f t="shared" si="1"/>
        <v>0</v>
      </c>
      <c r="I24" s="39">
        <f t="shared" si="1"/>
        <v>44330</v>
      </c>
      <c r="J24" s="40">
        <f t="shared" si="1"/>
        <v>0</v>
      </c>
      <c r="K24" s="39">
        <f t="shared" si="1"/>
        <v>49296</v>
      </c>
      <c r="L24" s="39">
        <f t="shared" si="1"/>
        <v>49296</v>
      </c>
    </row>
    <row r="25" spans="1:12" ht="14.25" customHeight="1">
      <c r="A25" s="22" t="s">
        <v>2</v>
      </c>
      <c r="B25" s="23"/>
      <c r="C25" s="24" t="s">
        <v>11</v>
      </c>
      <c r="D25" s="42">
        <f t="shared" si="1"/>
        <v>0</v>
      </c>
      <c r="E25" s="38">
        <f t="shared" si="1"/>
        <v>41164</v>
      </c>
      <c r="F25" s="42">
        <f t="shared" si="1"/>
        <v>0</v>
      </c>
      <c r="G25" s="38">
        <f t="shared" si="1"/>
        <v>44330</v>
      </c>
      <c r="H25" s="42">
        <f t="shared" si="1"/>
        <v>0</v>
      </c>
      <c r="I25" s="38">
        <f t="shared" si="1"/>
        <v>44330</v>
      </c>
      <c r="J25" s="42">
        <f t="shared" si="1"/>
        <v>0</v>
      </c>
      <c r="K25" s="38">
        <f t="shared" si="1"/>
        <v>49296</v>
      </c>
      <c r="L25" s="38">
        <f t="shared" si="1"/>
        <v>49296</v>
      </c>
    </row>
    <row r="26" spans="1:12" ht="14.25" customHeight="1">
      <c r="A26" s="22" t="s">
        <v>2</v>
      </c>
      <c r="B26" s="23"/>
      <c r="C26" s="24" t="s">
        <v>3</v>
      </c>
      <c r="D26" s="42">
        <f t="shared" si="1"/>
        <v>0</v>
      </c>
      <c r="E26" s="38">
        <f t="shared" si="1"/>
        <v>41164</v>
      </c>
      <c r="F26" s="42">
        <f t="shared" si="1"/>
        <v>0</v>
      </c>
      <c r="G26" s="38">
        <f t="shared" si="1"/>
        <v>44330</v>
      </c>
      <c r="H26" s="42">
        <f t="shared" si="1"/>
        <v>0</v>
      </c>
      <c r="I26" s="38">
        <f t="shared" si="1"/>
        <v>44330</v>
      </c>
      <c r="J26" s="42">
        <f t="shared" si="1"/>
        <v>0</v>
      </c>
      <c r="K26" s="38">
        <f t="shared" si="1"/>
        <v>49296</v>
      </c>
      <c r="L26" s="38">
        <f t="shared" si="1"/>
        <v>49296</v>
      </c>
    </row>
    <row r="27" spans="1:12" ht="14.25" customHeight="1">
      <c r="A27" s="14"/>
      <c r="B27" s="21"/>
      <c r="C27" s="13"/>
      <c r="D27" s="39"/>
      <c r="E27" s="39"/>
      <c r="F27" s="40"/>
      <c r="G27" s="39"/>
      <c r="H27" s="40"/>
      <c r="I27" s="39"/>
      <c r="J27" s="39"/>
      <c r="K27" s="39"/>
      <c r="L27" s="39"/>
    </row>
  </sheetData>
  <sheetProtection/>
  <autoFilter ref="A12:L27"/>
  <mergeCells count="8">
    <mergeCell ref="H10:I10"/>
    <mergeCell ref="J10:L10"/>
    <mergeCell ref="H11:I11"/>
    <mergeCell ref="J11:L11"/>
    <mergeCell ref="D11:E11"/>
    <mergeCell ref="F11:G11"/>
    <mergeCell ref="D10:E10"/>
    <mergeCell ref="F10:G10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51" useFirstPageNumber="1" horizontalDpi="600" verticalDpi="600" orientation="landscape" paperSize="9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2013-04-21T13:23:45Z</cp:lastPrinted>
  <dcterms:created xsi:type="dcterms:W3CDTF">2004-06-02T16:28:46Z</dcterms:created>
  <dcterms:modified xsi:type="dcterms:W3CDTF">2013-04-25T02:17:06Z</dcterms:modified>
  <cp:category/>
  <cp:version/>
  <cp:contentType/>
  <cp:contentStatus/>
</cp:coreProperties>
</file>