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51" yWindow="30" windowWidth="15195" windowHeight="9210" activeTab="0"/>
  </bookViews>
  <sheets>
    <sheet name="Dem46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'[3]dem18'!#REF!</definedName>
    <definedName name="_xlnm._FilterDatabase" localSheetId="0" hidden="1">'Dem46'!$A$15:$L$130</definedName>
    <definedName name="ahcap">'[2]dem2'!$D$646:$L$646</definedName>
    <definedName name="capwater" localSheetId="0">'Dem46'!#REF!</definedName>
    <definedName name="censusrec">#REF!</definedName>
    <definedName name="charged">#REF!</definedName>
    <definedName name="compen" localSheetId="0">'Dem46'!$D$128:$L$128</definedName>
    <definedName name="content" localSheetId="0">'Dem46'!$E$10:$G$10</definedName>
    <definedName name="da">#REF!</definedName>
    <definedName name="ee">#REF!</definedName>
    <definedName name="fishcap">'[2]dem2'!$D$657:$L$657</definedName>
    <definedName name="Fishrev">'[2]dem2'!$D$574:$L$574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'[4]dem21'!$E$128:$L$128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>#REF!</definedName>
    <definedName name="Nutrition">#REF!</definedName>
    <definedName name="oges">#REF!</definedName>
    <definedName name="otd" localSheetId="0">'Dem46'!#REF!</definedName>
    <definedName name="pension">#REF!</definedName>
    <definedName name="_xlnm.Print_Area" localSheetId="0">'Dem46'!$A$1:$L$130</definedName>
    <definedName name="_xlnm.Print_Titles" localSheetId="0">'Dem46'!$12:$15</definedName>
    <definedName name="public" localSheetId="0">'Dem46'!#REF!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'Dem46'!#REF!</definedName>
    <definedName name="roads" localSheetId="0">'Dem46'!#REF!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'Dem46'!#REF!</definedName>
    <definedName name="swc">#REF!</definedName>
    <definedName name="symmary" localSheetId="0">'Dem46'!#REF!</definedName>
    <definedName name="tax">#REF!</definedName>
    <definedName name="udhd">#REF!</definedName>
    <definedName name="urban" localSheetId="0">'Dem46'!$D$52:$L$52</definedName>
    <definedName name="urbancap">#REF!</definedName>
    <definedName name="Voted">#REF!</definedName>
    <definedName name="water" localSheetId="0">'Dem46'!#REF!</definedName>
    <definedName name="water">#REF!</definedName>
    <definedName name="watercap">#REF!</definedName>
    <definedName name="welfarecap">#REF!</definedName>
  </definedNames>
  <calcPr fullCalcOnLoad="1"/>
</workbook>
</file>

<file path=xl/sharedStrings.xml><?xml version="1.0" encoding="utf-8"?>
<sst xmlns="http://schemas.openxmlformats.org/spreadsheetml/2006/main" count="192" uniqueCount="93">
  <si>
    <t>DEMAND NO. 46</t>
  </si>
  <si>
    <t>MUNICIPAL AFFAIRS</t>
  </si>
  <si>
    <t>B - Social Services (c) Water Supply, Sanitation,</t>
  </si>
  <si>
    <t>Housing &amp; Urban Development</t>
  </si>
  <si>
    <t>Urban Development</t>
  </si>
  <si>
    <t>Revenue</t>
  </si>
  <si>
    <t>Capital</t>
  </si>
  <si>
    <t>Total</t>
  </si>
  <si>
    <t>Voted</t>
  </si>
  <si>
    <t>II. Details of the estimates and the heads under which this grant will be accounted for: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</si>
  <si>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</si>
  <si>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</si>
  <si>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</si>
  <si>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</si>
  <si>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</si>
  <si>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</si>
  <si>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</si>
  <si>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</si>
  <si>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Assistance to Municipal Corporations</t>
  </si>
  <si>
    <t>Gangtok Municipal Corporation</t>
  </si>
  <si>
    <t>Maintenance and Repairs</t>
  </si>
  <si>
    <t>Assistance to Municipalities/Municipal Councils</t>
  </si>
  <si>
    <t>Namchi Municipal Council</t>
  </si>
  <si>
    <t>Assistance to Nagar Panchayats/Notified area Committees or equivalent thereof</t>
  </si>
  <si>
    <t>Singtam Nagar Panchayat</t>
  </si>
  <si>
    <t>Rangpo Nagar Panchayat</t>
  </si>
  <si>
    <t>Gyalshing Nagar Panchayat</t>
  </si>
  <si>
    <t>Mangan Nagar Panchayat</t>
  </si>
  <si>
    <t>Jorethang Nagar Panchayat</t>
  </si>
  <si>
    <t>State Capital Development</t>
  </si>
  <si>
    <t>Other Urban Development Schemes</t>
  </si>
  <si>
    <t>62.01.31</t>
  </si>
  <si>
    <t>Compensation and Assignments to Local Bodies and Panchayati Raj Institutions</t>
  </si>
  <si>
    <t>Taxes on Professions, Trade, Callings and Employment</t>
  </si>
  <si>
    <t>Compensation and Assignments to Municipal Corporations</t>
  </si>
  <si>
    <t>Share of Net proceeds assigned to Gangtok Municipal Corporation</t>
  </si>
  <si>
    <t>Compensation and Assignments to Municipalities/Municipal Councils</t>
  </si>
  <si>
    <t>Share of Net proceeds assigned to Namchi Municipal Council</t>
  </si>
  <si>
    <t>Compensation and Assignments to Nagar Panchayats/Notified area Committees or equivalent thereof</t>
  </si>
  <si>
    <t>Share of Net proceeds assigned to Singtam Nagar Panchayat</t>
  </si>
  <si>
    <t>Share of Net proceeds assigned to Rangpo Nagar Panchayat</t>
  </si>
  <si>
    <t>Share of Net proceeds assigned to Gyalshing Nagar Panchayat</t>
  </si>
  <si>
    <t>Share of Net proceeds assigned to Mangan Nagar Panchayat</t>
  </si>
  <si>
    <t>Share of Net proceeds assigned to Jorethang Nagar Panchayat</t>
  </si>
  <si>
    <t>Other Miscellaneous Compensations and Assignments</t>
  </si>
  <si>
    <t>Entertainment Tax</t>
  </si>
  <si>
    <t>General Basic Grant recommended by the 13th Finance Commission</t>
  </si>
  <si>
    <t>Establishment</t>
  </si>
  <si>
    <t>64.02.31</t>
  </si>
  <si>
    <t>64.03.31</t>
  </si>
  <si>
    <t>64.04.31</t>
  </si>
  <si>
    <t>64.05.31</t>
  </si>
  <si>
    <t>64.06.31</t>
  </si>
  <si>
    <t>64.07.31</t>
  </si>
  <si>
    <t>D. Grants-In-Aid and Contributions</t>
  </si>
  <si>
    <t>Grants in Aid</t>
  </si>
  <si>
    <t>Assistance to Nagar Panchayats/Notified Area Committees or Equivalent thereof</t>
  </si>
  <si>
    <t>00.01.71</t>
  </si>
  <si>
    <t>00.02.72</t>
  </si>
  <si>
    <t>00.03.73</t>
  </si>
  <si>
    <t>00.03.74</t>
  </si>
  <si>
    <t>00.03.75</t>
  </si>
  <si>
    <t>41.01.71</t>
  </si>
  <si>
    <t>41.03.73</t>
  </si>
  <si>
    <t>41.03.74</t>
  </si>
  <si>
    <t>41.03.75</t>
  </si>
  <si>
    <t>93.01.71</t>
  </si>
  <si>
    <t>93.03.73</t>
  </si>
  <si>
    <t>93.03.74</t>
  </si>
  <si>
    <t>93.03.75</t>
  </si>
  <si>
    <t>00.03.76</t>
  </si>
  <si>
    <t>00.03.77</t>
  </si>
  <si>
    <t>41.02.72</t>
  </si>
  <si>
    <t>41.03.76</t>
  </si>
  <si>
    <t>41.03.77</t>
  </si>
  <si>
    <t>93.02.72</t>
  </si>
  <si>
    <t>93.03.76</t>
  </si>
  <si>
    <t>93.03.77</t>
  </si>
  <si>
    <t>2011-12</t>
  </si>
  <si>
    <t>94.01.71</t>
  </si>
  <si>
    <t>94.02.72</t>
  </si>
  <si>
    <t>94.03.73</t>
  </si>
  <si>
    <t>94.03.74</t>
  </si>
  <si>
    <t>94.03.75</t>
  </si>
  <si>
    <t>94.03.76</t>
  </si>
  <si>
    <t>94.03.77</t>
  </si>
  <si>
    <t>General Performance Grant recommended by the 13th Finance Commission</t>
  </si>
  <si>
    <t>(In Thousands of Rupees)</t>
  </si>
  <si>
    <t>2012-13</t>
  </si>
  <si>
    <t>Compensation and Assignments to Local Bodies and Panchayati</t>
  </si>
  <si>
    <t xml:space="preserve"> Raj Institutions</t>
  </si>
  <si>
    <t>2013-14</t>
  </si>
  <si>
    <t>I. Estimate of the amount required in the year ending 31st March, 2014 to defray the charges in respect of Municipal Affairs</t>
  </si>
</sst>
</file>

<file path=xl/styles.xml><?xml version="1.0" encoding="utf-8"?>
<styleSheet xmlns="http://schemas.openxmlformats.org/spreadsheetml/2006/main">
  <numFmts count="6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_-* #,##0.00\ _k_r_-;\-* #,##0.00\ _k_r_-;_-* &quot;-&quot;??\ _k_r_-;_-@_-"/>
    <numFmt numFmtId="193" formatCode="0_)"/>
    <numFmt numFmtId="194" formatCode="00#"/>
    <numFmt numFmtId="195" formatCode="0#"/>
    <numFmt numFmtId="196" formatCode="##"/>
    <numFmt numFmtId="197" formatCode="0000##"/>
    <numFmt numFmtId="198" formatCode="00000#"/>
    <numFmt numFmtId="199" formatCode="00.###"/>
    <numFmt numFmtId="200" formatCode="00.#00"/>
    <numFmt numFmtId="201" formatCode="0#.###"/>
    <numFmt numFmtId="202" formatCode="00.000"/>
    <numFmt numFmtId="203" formatCode="#0.0##"/>
    <numFmt numFmtId="204" formatCode="00"/>
    <numFmt numFmtId="205" formatCode="[$-4009]dd\ mmmm\ yyyy"/>
    <numFmt numFmtId="206" formatCode="_(* #,##0.000_);_(* \(#,##0.000\);_(* &quot;-&quot;??_);_(@_)"/>
    <numFmt numFmtId="207" formatCode="_(* #,##0.0_);_(* \(#,##0.0\);_(* &quot;-&quot;??_);_(@_)"/>
    <numFmt numFmtId="208" formatCode="_(* #,##0_);_(* \(#,##0\);_(* &quot;-&quot;??_);_(@_)"/>
    <numFmt numFmtId="209" formatCode="_ * #,##0.0_ ;_ * \-#,##0.0_ ;_ * &quot;-&quot;??_ ;_ @_ "/>
    <numFmt numFmtId="210" formatCode="_ * #,##0_ ;_ * \-#,##0_ ;_ * &quot;-&quot;??_ ;_ @_ "/>
    <numFmt numFmtId="211" formatCode="_-* #,##0.0\ _k_r_-;\-* #,##0.0\ _k_r_-;_-* &quot;-&quot;??\ _k_r_-;_-@_-"/>
    <numFmt numFmtId="212" formatCode="_-* #,##0\ _k_r_-;\-* #,##0\ _k_r_-;_-* &quot;-&quot;??\ _k_r_-;_-@_-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$-409]dddd\,\ mmmm\ dd\,\ yyyy"/>
    <numFmt numFmtId="218" formatCode="[$-409]h:mm:ss\ AM/PM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 applyAlignment="0"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2" fillId="0" borderId="0" xfId="59" applyFont="1" applyFill="1" applyBorder="1" applyAlignment="1">
      <alignment vertical="top" wrapText="1"/>
      <protection/>
    </xf>
    <xf numFmtId="0" fontId="22" fillId="0" borderId="0" xfId="59" applyFont="1" applyFill="1" applyBorder="1">
      <alignment/>
      <protection/>
    </xf>
    <xf numFmtId="0" fontId="22" fillId="0" borderId="0" xfId="59" applyFont="1" applyFill="1">
      <alignment/>
      <protection/>
    </xf>
    <xf numFmtId="0" fontId="22" fillId="0" borderId="0" xfId="59" applyFont="1" applyFill="1" applyAlignment="1">
      <alignment vertical="top" wrapText="1"/>
      <protection/>
    </xf>
    <xf numFmtId="0" fontId="22" fillId="0" borderId="0" xfId="59" applyFont="1" applyFill="1" applyAlignment="1" applyProtection="1">
      <alignment horizontal="left"/>
      <protection/>
    </xf>
    <xf numFmtId="0" fontId="22" fillId="0" borderId="0" xfId="59" applyNumberFormat="1" applyFont="1" applyFill="1" applyAlignment="1" applyProtection="1">
      <alignment horizontal="right"/>
      <protection/>
    </xf>
    <xf numFmtId="0" fontId="23" fillId="0" borderId="0" xfId="59" applyNumberFormat="1" applyFont="1" applyFill="1" applyAlignment="1">
      <alignment horizontal="center"/>
      <protection/>
    </xf>
    <xf numFmtId="0" fontId="22" fillId="0" borderId="0" xfId="59" applyNumberFormat="1" applyFont="1" applyFill="1" applyAlignment="1" applyProtection="1">
      <alignment horizontal="left"/>
      <protection/>
    </xf>
    <xf numFmtId="0" fontId="22" fillId="0" borderId="0" xfId="59" applyNumberFormat="1" applyFont="1" applyFill="1">
      <alignment/>
      <protection/>
    </xf>
    <xf numFmtId="0" fontId="22" fillId="0" borderId="0" xfId="62" applyFont="1" applyFill="1" applyAlignment="1" applyProtection="1">
      <alignment/>
      <protection/>
    </xf>
    <xf numFmtId="0" fontId="22" fillId="0" borderId="0" xfId="59" applyNumberFormat="1" applyFont="1" applyFill="1" applyAlignment="1">
      <alignment horizontal="center"/>
      <protection/>
    </xf>
    <xf numFmtId="0" fontId="22" fillId="0" borderId="0" xfId="62" applyFont="1" applyFill="1" applyAlignment="1">
      <alignment vertical="top" wrapText="1"/>
      <protection/>
    </xf>
    <xf numFmtId="0" fontId="23" fillId="0" borderId="0" xfId="59" applyNumberFormat="1" applyFont="1" applyFill="1">
      <alignment/>
      <protection/>
    </xf>
    <xf numFmtId="0" fontId="23" fillId="0" borderId="0" xfId="60" applyNumberFormat="1" applyFont="1" applyFill="1" applyBorder="1" applyAlignment="1" applyProtection="1">
      <alignment horizontal="center"/>
      <protection/>
    </xf>
    <xf numFmtId="0" fontId="23" fillId="0" borderId="0" xfId="59" applyNumberFormat="1" applyFont="1" applyFill="1" applyAlignment="1">
      <alignment horizontal="right"/>
      <protection/>
    </xf>
    <xf numFmtId="0" fontId="23" fillId="0" borderId="0" xfId="59" applyNumberFormat="1" applyFont="1" applyFill="1" applyAlignment="1" applyProtection="1">
      <alignment horizontal="center"/>
      <protection/>
    </xf>
    <xf numFmtId="0" fontId="22" fillId="0" borderId="10" xfId="63" applyFont="1" applyFill="1" applyBorder="1">
      <alignment/>
      <protection/>
    </xf>
    <xf numFmtId="0" fontId="22" fillId="0" borderId="10" xfId="63" applyNumberFormat="1" applyFont="1" applyFill="1" applyBorder="1">
      <alignment/>
      <protection/>
    </xf>
    <xf numFmtId="0" fontId="22" fillId="0" borderId="10" xfId="63" applyNumberFormat="1" applyFont="1" applyFill="1" applyBorder="1" applyAlignment="1" applyProtection="1">
      <alignment horizontal="left"/>
      <protection/>
    </xf>
    <xf numFmtId="0" fontId="24" fillId="0" borderId="10" xfId="63" applyNumberFormat="1" applyFont="1" applyFill="1" applyBorder="1" applyAlignment="1" applyProtection="1">
      <alignment horizontal="left"/>
      <protection/>
    </xf>
    <xf numFmtId="0" fontId="24" fillId="0" borderId="10" xfId="63" applyNumberFormat="1" applyFont="1" applyFill="1" applyBorder="1">
      <alignment/>
      <protection/>
    </xf>
    <xf numFmtId="0" fontId="25" fillId="0" borderId="10" xfId="63" applyNumberFormat="1" applyFont="1" applyFill="1" applyBorder="1" applyAlignment="1" applyProtection="1">
      <alignment horizontal="right"/>
      <protection/>
    </xf>
    <xf numFmtId="0" fontId="22" fillId="0" borderId="11" xfId="64" applyFont="1" applyFill="1" applyBorder="1" applyAlignment="1" applyProtection="1">
      <alignment horizontal="right" vertical="top" wrapText="1"/>
      <protection/>
    </xf>
    <xf numFmtId="0" fontId="22" fillId="0" borderId="0" xfId="63" applyFont="1" applyFill="1" applyBorder="1" applyProtection="1">
      <alignment/>
      <protection/>
    </xf>
    <xf numFmtId="0" fontId="22" fillId="0" borderId="0" xfId="64" applyFont="1" applyFill="1" applyProtection="1">
      <alignment/>
      <protection/>
    </xf>
    <xf numFmtId="0" fontId="22" fillId="0" borderId="0" xfId="64" applyFont="1" applyFill="1" applyBorder="1" applyAlignment="1" applyProtection="1">
      <alignment vertical="top" wrapText="1"/>
      <protection/>
    </xf>
    <xf numFmtId="0" fontId="22" fillId="0" borderId="0" xfId="64" applyFont="1" applyFill="1" applyBorder="1" applyAlignment="1" applyProtection="1">
      <alignment horizontal="right" vertical="top" wrapText="1"/>
      <protection/>
    </xf>
    <xf numFmtId="0" fontId="22" fillId="0" borderId="10" xfId="64" applyFont="1" applyFill="1" applyBorder="1" applyAlignment="1" applyProtection="1">
      <alignment horizontal="right" vertical="top" wrapText="1"/>
      <protection/>
    </xf>
    <xf numFmtId="0" fontId="22" fillId="0" borderId="10" xfId="63" applyNumberFormat="1" applyFont="1" applyFill="1" applyBorder="1" applyAlignment="1" applyProtection="1">
      <alignment horizontal="right"/>
      <protection/>
    </xf>
    <xf numFmtId="0" fontId="22" fillId="0" borderId="0" xfId="63" applyNumberFormat="1" applyFont="1" applyFill="1" applyBorder="1" applyAlignment="1" applyProtection="1">
      <alignment horizontal="right"/>
      <protection/>
    </xf>
    <xf numFmtId="0" fontId="22" fillId="0" borderId="0" xfId="61" applyFont="1" applyFill="1" applyAlignment="1">
      <alignment vertical="top" wrapText="1"/>
      <protection/>
    </xf>
    <xf numFmtId="0" fontId="23" fillId="0" borderId="0" xfId="61" applyFont="1" applyFill="1" applyAlignment="1" applyProtection="1">
      <alignment horizontal="left" vertical="top" wrapText="1"/>
      <protection/>
    </xf>
    <xf numFmtId="0" fontId="22" fillId="0" borderId="0" xfId="61" applyNumberFormat="1" applyFont="1" applyFill="1" applyAlignment="1" applyProtection="1">
      <alignment horizontal="right"/>
      <protection/>
    </xf>
    <xf numFmtId="0" fontId="22" fillId="0" borderId="0" xfId="61" applyFont="1" applyFill="1" applyBorder="1" applyAlignment="1">
      <alignment vertical="top" wrapText="1"/>
      <protection/>
    </xf>
    <xf numFmtId="0" fontId="23" fillId="0" borderId="0" xfId="61" applyFont="1" applyFill="1" applyBorder="1" applyAlignment="1">
      <alignment vertical="top" wrapText="1"/>
      <protection/>
    </xf>
    <xf numFmtId="0" fontId="23" fillId="0" borderId="0" xfId="61" applyFont="1" applyFill="1" applyBorder="1" applyAlignment="1" applyProtection="1">
      <alignment horizontal="left" vertical="top" wrapText="1"/>
      <protection/>
    </xf>
    <xf numFmtId="0" fontId="22" fillId="0" borderId="0" xfId="61" applyFont="1" applyFill="1" applyBorder="1" applyAlignment="1" applyProtection="1">
      <alignment horizontal="left" vertical="top" wrapText="1"/>
      <protection/>
    </xf>
    <xf numFmtId="195" fontId="22" fillId="0" borderId="0" xfId="65" applyNumberFormat="1" applyFont="1" applyFill="1" applyBorder="1" applyAlignment="1">
      <alignment vertical="top" wrapText="1"/>
      <protection/>
    </xf>
    <xf numFmtId="0" fontId="22" fillId="0" borderId="12" xfId="42" applyNumberFormat="1" applyFont="1" applyFill="1" applyBorder="1" applyAlignment="1" applyProtection="1">
      <alignment horizontal="right" wrapText="1"/>
      <protection/>
    </xf>
    <xf numFmtId="0" fontId="22" fillId="0" borderId="0" xfId="65" applyFont="1" applyFill="1" applyBorder="1" applyAlignment="1">
      <alignment vertical="top" wrapText="1"/>
      <protection/>
    </xf>
    <xf numFmtId="0" fontId="22" fillId="0" borderId="0" xfId="65" applyFont="1" applyFill="1" applyBorder="1" applyAlignment="1" applyProtection="1">
      <alignment horizontal="left" vertical="top" wrapText="1"/>
      <protection/>
    </xf>
    <xf numFmtId="195" fontId="22" fillId="0" borderId="0" xfId="62" applyNumberFormat="1" applyFont="1" applyFill="1" applyBorder="1" applyAlignment="1">
      <alignment vertical="top"/>
      <protection/>
    </xf>
    <xf numFmtId="195" fontId="22" fillId="0" borderId="0" xfId="62" applyNumberFormat="1" applyFont="1" applyFill="1" applyBorder="1" applyAlignment="1">
      <alignment horizontal="right" vertical="top"/>
      <protection/>
    </xf>
    <xf numFmtId="0" fontId="22" fillId="0" borderId="0" xfId="61" applyNumberFormat="1" applyFont="1" applyFill="1" applyBorder="1" applyAlignment="1" applyProtection="1">
      <alignment horizontal="right" wrapText="1"/>
      <protection/>
    </xf>
    <xf numFmtId="195" fontId="22" fillId="0" borderId="0" xfId="61" applyNumberFormat="1" applyFont="1" applyFill="1" applyBorder="1" applyAlignment="1">
      <alignment vertical="top" wrapText="1"/>
      <protection/>
    </xf>
    <xf numFmtId="0" fontId="22" fillId="0" borderId="0" xfId="61" applyNumberFormat="1" applyFont="1" applyFill="1" applyAlignment="1">
      <alignment horizontal="right" wrapText="1"/>
      <protection/>
    </xf>
    <xf numFmtId="201" fontId="23" fillId="0" borderId="0" xfId="61" applyNumberFormat="1" applyFont="1" applyFill="1" applyBorder="1" applyAlignment="1">
      <alignment vertical="top" wrapText="1"/>
      <protection/>
    </xf>
    <xf numFmtId="0" fontId="22" fillId="0" borderId="0" xfId="61" applyNumberFormat="1" applyFont="1" applyFill="1" applyAlignment="1" applyProtection="1">
      <alignment horizontal="right" wrapText="1"/>
      <protection/>
    </xf>
    <xf numFmtId="0" fontId="22" fillId="0" borderId="0" xfId="65" applyFont="1" applyFill="1" applyAlignment="1">
      <alignment/>
      <protection/>
    </xf>
    <xf numFmtId="195" fontId="22" fillId="0" borderId="0" xfId="61" applyNumberFormat="1" applyFont="1" applyFill="1" applyBorder="1" applyAlignment="1">
      <alignment horizontal="right" vertical="top" wrapText="1"/>
      <protection/>
    </xf>
    <xf numFmtId="0" fontId="22" fillId="0" borderId="0" xfId="42" applyNumberFormat="1" applyFont="1" applyFill="1" applyAlignment="1" applyProtection="1">
      <alignment horizontal="right" wrapText="1"/>
      <protection/>
    </xf>
    <xf numFmtId="194" fontId="23" fillId="0" borderId="0" xfId="61" applyNumberFormat="1" applyFont="1" applyFill="1" applyBorder="1" applyAlignment="1">
      <alignment vertical="top" wrapText="1"/>
      <protection/>
    </xf>
    <xf numFmtId="0" fontId="22" fillId="0" borderId="0" xfId="42" applyNumberFormat="1" applyFont="1" applyFill="1" applyBorder="1" applyAlignment="1" applyProtection="1">
      <alignment horizontal="right" wrapText="1"/>
      <protection/>
    </xf>
    <xf numFmtId="0" fontId="23" fillId="0" borderId="0" xfId="62" applyFont="1" applyFill="1" applyBorder="1" applyAlignment="1">
      <alignment horizontal="right" vertical="top" wrapText="1"/>
      <protection/>
    </xf>
    <xf numFmtId="0" fontId="23" fillId="0" borderId="0" xfId="62" applyFont="1" applyFill="1" applyBorder="1" applyAlignment="1" applyProtection="1">
      <alignment horizontal="left" vertical="top" wrapText="1"/>
      <protection/>
    </xf>
    <xf numFmtId="0" fontId="22" fillId="0" borderId="0" xfId="62" applyFont="1" applyFill="1" applyAlignment="1">
      <alignment horizontal="left" vertical="top"/>
      <protection/>
    </xf>
    <xf numFmtId="0" fontId="23" fillId="0" borderId="0" xfId="62" applyFont="1" applyFill="1" applyAlignment="1">
      <alignment horizontal="right" vertical="top"/>
      <protection/>
    </xf>
    <xf numFmtId="0" fontId="23" fillId="0" borderId="0" xfId="62" applyFont="1" applyFill="1" applyAlignment="1">
      <alignment vertical="top" wrapText="1"/>
      <protection/>
    </xf>
    <xf numFmtId="0" fontId="22" fillId="0" borderId="0" xfId="62" applyNumberFormat="1" applyFont="1" applyFill="1">
      <alignment/>
      <protection/>
    </xf>
    <xf numFmtId="200" fontId="23" fillId="0" borderId="0" xfId="62" applyNumberFormat="1" applyFont="1" applyFill="1" applyAlignment="1">
      <alignment horizontal="right" vertical="top"/>
      <protection/>
    </xf>
    <xf numFmtId="195" fontId="22" fillId="0" borderId="0" xfId="62" applyNumberFormat="1" applyFont="1" applyFill="1" applyAlignment="1">
      <alignment horizontal="right" vertical="top"/>
      <protection/>
    </xf>
    <xf numFmtId="0" fontId="22" fillId="0" borderId="0" xfId="62" applyFont="1" applyFill="1" applyAlignment="1">
      <alignment horizontal="right" vertical="top"/>
      <protection/>
    </xf>
    <xf numFmtId="195" fontId="22" fillId="0" borderId="0" xfId="64" applyNumberFormat="1" applyFont="1" applyFill="1" applyBorder="1" applyAlignment="1" applyProtection="1">
      <alignment horizontal="right" vertical="top" wrapText="1"/>
      <protection/>
    </xf>
    <xf numFmtId="0" fontId="22" fillId="0" borderId="12" xfId="61" applyFont="1" applyFill="1" applyBorder="1" applyAlignment="1">
      <alignment vertical="top" wrapText="1"/>
      <protection/>
    </xf>
    <xf numFmtId="0" fontId="23" fillId="0" borderId="12" xfId="61" applyFont="1" applyFill="1" applyBorder="1" applyAlignment="1">
      <alignment vertical="top" wrapText="1"/>
      <protection/>
    </xf>
    <xf numFmtId="0" fontId="23" fillId="0" borderId="12" xfId="61" applyFont="1" applyFill="1" applyBorder="1" applyAlignment="1" applyProtection="1">
      <alignment horizontal="left" vertical="top" wrapText="1"/>
      <protection/>
    </xf>
    <xf numFmtId="0" fontId="23" fillId="0" borderId="0" xfId="59" applyNumberFormat="1" applyFont="1" applyFill="1" applyBorder="1" applyAlignment="1" applyProtection="1">
      <alignment horizontal="center"/>
      <protection/>
    </xf>
    <xf numFmtId="0" fontId="22" fillId="0" borderId="0" xfId="42" applyNumberFormat="1" applyFont="1" applyFill="1" applyBorder="1" applyAlignment="1">
      <alignment horizontal="right" wrapText="1"/>
    </xf>
    <xf numFmtId="0" fontId="22" fillId="0" borderId="0" xfId="42" applyNumberFormat="1" applyFont="1" applyFill="1" applyBorder="1" applyAlignment="1">
      <alignment/>
    </xf>
    <xf numFmtId="0" fontId="22" fillId="0" borderId="12" xfId="62" applyNumberFormat="1" applyFont="1" applyFill="1" applyBorder="1">
      <alignment/>
      <protection/>
    </xf>
    <xf numFmtId="0" fontId="22" fillId="0" borderId="0" xfId="62" applyNumberFormat="1" applyFont="1" applyFill="1" applyAlignment="1">
      <alignment horizontal="right"/>
      <protection/>
    </xf>
    <xf numFmtId="0" fontId="23" fillId="0" borderId="10" xfId="62" applyFont="1" applyFill="1" applyBorder="1" applyAlignment="1">
      <alignment vertical="top" wrapText="1"/>
      <protection/>
    </xf>
    <xf numFmtId="0" fontId="22" fillId="0" borderId="10" xfId="62" applyFont="1" applyFill="1" applyBorder="1" applyAlignment="1">
      <alignment vertical="top" wrapText="1"/>
      <protection/>
    </xf>
    <xf numFmtId="0" fontId="22" fillId="0" borderId="10" xfId="42" applyNumberFormat="1" applyFont="1" applyFill="1" applyBorder="1" applyAlignment="1">
      <alignment/>
    </xf>
    <xf numFmtId="195" fontId="22" fillId="0" borderId="10" xfId="62" applyNumberFormat="1" applyFont="1" applyFill="1" applyBorder="1" applyAlignment="1">
      <alignment horizontal="right" vertical="top"/>
      <protection/>
    </xf>
    <xf numFmtId="0" fontId="22" fillId="0" borderId="10" xfId="65" applyFont="1" applyFill="1" applyBorder="1" applyAlignment="1" applyProtection="1">
      <alignment horizontal="left" vertical="top" wrapText="1"/>
      <protection/>
    </xf>
    <xf numFmtId="0" fontId="22" fillId="0" borderId="10" xfId="62" applyNumberFormat="1" applyFont="1" applyFill="1" applyBorder="1">
      <alignment/>
      <protection/>
    </xf>
    <xf numFmtId="171" fontId="22" fillId="0" borderId="0" xfId="42" applyFont="1" applyFill="1" applyBorder="1" applyAlignment="1" applyProtection="1">
      <alignment horizontal="right" wrapText="1"/>
      <protection/>
    </xf>
    <xf numFmtId="171" fontId="22" fillId="0" borderId="12" xfId="42" applyFont="1" applyFill="1" applyBorder="1" applyAlignment="1" applyProtection="1">
      <alignment horizontal="right" wrapText="1"/>
      <protection/>
    </xf>
    <xf numFmtId="171" fontId="22" fillId="0" borderId="0" xfId="42" applyFont="1" applyFill="1" applyAlignment="1" applyProtection="1">
      <alignment horizontal="right" wrapText="1"/>
      <protection/>
    </xf>
    <xf numFmtId="171" fontId="22" fillId="0" borderId="10" xfId="42" applyFont="1" applyFill="1" applyBorder="1" applyAlignment="1" applyProtection="1">
      <alignment horizontal="right" wrapText="1"/>
      <protection/>
    </xf>
    <xf numFmtId="171" fontId="22" fillId="0" borderId="0" xfId="42" applyFont="1" applyFill="1" applyAlignment="1">
      <alignment horizontal="right" wrapText="1"/>
    </xf>
    <xf numFmtId="171" fontId="22" fillId="0" borderId="12" xfId="42" applyFont="1" applyFill="1" applyBorder="1" applyAlignment="1">
      <alignment horizontal="right" wrapText="1"/>
    </xf>
    <xf numFmtId="171" fontId="22" fillId="0" borderId="10" xfId="42" applyFont="1" applyFill="1" applyBorder="1" applyAlignment="1">
      <alignment horizontal="right" wrapText="1"/>
    </xf>
    <xf numFmtId="0" fontId="22" fillId="0" borderId="0" xfId="62" applyFont="1" applyFill="1" applyBorder="1" applyAlignment="1">
      <alignment horizontal="left" vertical="top"/>
      <protection/>
    </xf>
    <xf numFmtId="200" fontId="23" fillId="0" borderId="0" xfId="62" applyNumberFormat="1" applyFont="1" applyFill="1" applyBorder="1" applyAlignment="1">
      <alignment horizontal="right" vertical="top"/>
      <protection/>
    </xf>
    <xf numFmtId="0" fontId="23" fillId="0" borderId="0" xfId="62" applyFont="1" applyFill="1" applyBorder="1" applyAlignment="1">
      <alignment vertical="top" wrapText="1"/>
      <protection/>
    </xf>
    <xf numFmtId="0" fontId="22" fillId="0" borderId="0" xfId="62" applyFont="1" applyFill="1" applyBorder="1" applyAlignment="1">
      <alignment horizontal="right" vertical="top"/>
      <protection/>
    </xf>
    <xf numFmtId="0" fontId="22" fillId="0" borderId="0" xfId="62" applyFont="1" applyFill="1" applyBorder="1" applyAlignment="1">
      <alignment vertical="top" wrapText="1"/>
      <protection/>
    </xf>
    <xf numFmtId="0" fontId="22" fillId="0" borderId="10" xfId="62" applyFont="1" applyFill="1" applyBorder="1" applyAlignment="1">
      <alignment horizontal="left" vertical="top"/>
      <protection/>
    </xf>
    <xf numFmtId="0" fontId="23" fillId="0" borderId="10" xfId="62" applyFont="1" applyFill="1" applyBorder="1" applyAlignment="1">
      <alignment horizontal="right" vertical="top"/>
      <protection/>
    </xf>
    <xf numFmtId="0" fontId="22" fillId="0" borderId="12" xfId="42" applyNumberFormat="1" applyFont="1" applyFill="1" applyBorder="1" applyAlignment="1">
      <alignment horizontal="right" wrapText="1"/>
    </xf>
    <xf numFmtId="0" fontId="22" fillId="0" borderId="10" xfId="42" applyNumberFormat="1" applyFont="1" applyFill="1" applyBorder="1" applyAlignment="1">
      <alignment horizontal="right" wrapText="1"/>
    </xf>
    <xf numFmtId="0" fontId="22" fillId="0" borderId="12" xfId="42" applyNumberFormat="1" applyFont="1" applyFill="1" applyBorder="1" applyAlignment="1">
      <alignment/>
    </xf>
    <xf numFmtId="0" fontId="22" fillId="0" borderId="0" xfId="62" applyFont="1" applyFill="1" applyBorder="1" applyAlignment="1" applyProtection="1">
      <alignment horizontal="right"/>
      <protection/>
    </xf>
    <xf numFmtId="0" fontId="23" fillId="0" borderId="0" xfId="62" applyFont="1" applyFill="1" applyAlignment="1">
      <alignment horizontal="center" vertical="top"/>
      <protection/>
    </xf>
    <xf numFmtId="0" fontId="22" fillId="0" borderId="0" xfId="62" applyNumberFormat="1" applyFont="1" applyFill="1" applyBorder="1">
      <alignment/>
      <protection/>
    </xf>
    <xf numFmtId="0" fontId="22" fillId="0" borderId="11" xfId="42" applyNumberFormat="1" applyFont="1" applyFill="1" applyBorder="1" applyAlignment="1">
      <alignment/>
    </xf>
    <xf numFmtId="0" fontId="22" fillId="0" borderId="0" xfId="62" applyNumberFormat="1" applyFont="1" applyFill="1" applyAlignment="1">
      <alignment vertical="top"/>
      <protection/>
    </xf>
    <xf numFmtId="171" fontId="22" fillId="0" borderId="0" xfId="42" applyFont="1" applyFill="1" applyBorder="1" applyAlignment="1">
      <alignment horizontal="right" wrapText="1"/>
    </xf>
    <xf numFmtId="171" fontId="23" fillId="0" borderId="0" xfId="42" applyFont="1" applyFill="1" applyAlignment="1" applyProtection="1">
      <alignment horizontal="center"/>
      <protection/>
    </xf>
    <xf numFmtId="0" fontId="22" fillId="0" borderId="0" xfId="61" applyNumberFormat="1" applyFont="1" applyFill="1" applyBorder="1" applyAlignment="1">
      <alignment horizontal="right" wrapText="1"/>
      <protection/>
    </xf>
    <xf numFmtId="0" fontId="22" fillId="0" borderId="10" xfId="65" applyFont="1" applyFill="1" applyBorder="1" applyAlignment="1">
      <alignment vertical="top" wrapText="1"/>
      <protection/>
    </xf>
    <xf numFmtId="0" fontId="22" fillId="0" borderId="11" xfId="64" applyFont="1" applyFill="1" applyBorder="1" applyAlignment="1" applyProtection="1">
      <alignment horizontal="left" vertical="top" wrapText="1"/>
      <protection/>
    </xf>
    <xf numFmtId="0" fontId="22" fillId="0" borderId="0" xfId="63" applyFont="1" applyFill="1" applyBorder="1" applyAlignment="1" applyProtection="1">
      <alignment horizontal="left"/>
      <protection/>
    </xf>
    <xf numFmtId="0" fontId="22" fillId="0" borderId="0" xfId="64" applyFont="1" applyFill="1" applyBorder="1" applyAlignment="1" applyProtection="1">
      <alignment horizontal="left" vertical="top" wrapText="1"/>
      <protection/>
    </xf>
    <xf numFmtId="0" fontId="22" fillId="0" borderId="10" xfId="64" applyFont="1" applyFill="1" applyBorder="1" applyAlignment="1" applyProtection="1">
      <alignment horizontal="left" vertical="top" wrapText="1"/>
      <protection/>
    </xf>
    <xf numFmtId="0" fontId="22" fillId="0" borderId="10" xfId="63" applyFont="1" applyFill="1" applyBorder="1" applyAlignment="1" applyProtection="1">
      <alignment horizontal="left"/>
      <protection/>
    </xf>
    <xf numFmtId="0" fontId="22" fillId="0" borderId="10" xfId="59" applyFont="1" applyFill="1" applyBorder="1">
      <alignment/>
      <protection/>
    </xf>
    <xf numFmtId="0" fontId="0" fillId="0" borderId="0" xfId="0" applyFont="1" applyFill="1" applyAlignment="1">
      <alignment/>
    </xf>
    <xf numFmtId="198" fontId="22" fillId="0" borderId="0" xfId="61" applyNumberFormat="1" applyFont="1" applyFill="1" applyBorder="1" applyAlignment="1">
      <alignment horizontal="right" vertical="top" wrapText="1"/>
      <protection/>
    </xf>
    <xf numFmtId="0" fontId="22" fillId="0" borderId="10" xfId="42" applyNumberFormat="1" applyFont="1" applyFill="1" applyBorder="1" applyAlignment="1" applyProtection="1">
      <alignment horizontal="right" wrapText="1"/>
      <protection/>
    </xf>
    <xf numFmtId="0" fontId="22" fillId="0" borderId="10" xfId="62" applyFont="1" applyFill="1" applyBorder="1" applyAlignment="1">
      <alignment horizontal="right" vertical="top"/>
      <protection/>
    </xf>
    <xf numFmtId="0" fontId="22" fillId="0" borderId="0" xfId="42" applyNumberFormat="1" applyFont="1" applyFill="1" applyAlignment="1">
      <alignment horizontal="right" wrapText="1"/>
    </xf>
    <xf numFmtId="0" fontId="23" fillId="0" borderId="0" xfId="59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22" fillId="0" borderId="0" xfId="63" applyNumberFormat="1" applyFont="1" applyFill="1" applyBorder="1" applyAlignment="1" applyProtection="1">
      <alignment horizontal="center"/>
      <protection/>
    </xf>
    <xf numFmtId="0" fontId="22" fillId="0" borderId="11" xfId="63" applyNumberFormat="1" applyFont="1" applyFill="1" applyBorder="1" applyAlignment="1" applyProtection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udget 2004-05_2.6.04" xfId="59"/>
    <cellStyle name="Normal_BUDGET FOR  03-04" xfId="60"/>
    <cellStyle name="Normal_BUDGET FOR  03-04 10-02-03" xfId="61"/>
    <cellStyle name="Normal_budget for 03-04" xfId="62"/>
    <cellStyle name="Normal_BUDGET-2000" xfId="63"/>
    <cellStyle name="Normal_budgetDocNIC02-03" xfId="64"/>
    <cellStyle name="Normal_DEMAND17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574">
          <cell r="D574" t="str">
            <v> -</v>
          </cell>
          <cell r="E574" t="str">
            <v> -</v>
          </cell>
          <cell r="F574" t="str">
            <v> -</v>
          </cell>
          <cell r="G574" t="str">
            <v>-</v>
          </cell>
          <cell r="H574">
            <v>0</v>
          </cell>
          <cell r="I574">
            <v>0</v>
          </cell>
          <cell r="J574">
            <v>0</v>
          </cell>
          <cell r="K574" t="str">
            <v>-</v>
          </cell>
          <cell r="L574" t="str">
            <v>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N16" sqref="N16"/>
    </sheetView>
  </sheetViews>
  <sheetFormatPr defaultColWidth="12.421875" defaultRowHeight="12.75"/>
  <cols>
    <col min="1" max="1" width="6.421875" style="4" customWidth="1"/>
    <col min="2" max="2" width="8.140625" style="4" customWidth="1"/>
    <col min="3" max="3" width="34.57421875" style="3" customWidth="1"/>
    <col min="4" max="4" width="8.57421875" style="9" customWidth="1"/>
    <col min="5" max="5" width="9.421875" style="9" customWidth="1"/>
    <col min="6" max="6" width="8.421875" style="9" customWidth="1"/>
    <col min="7" max="8" width="8.57421875" style="9" customWidth="1"/>
    <col min="9" max="9" width="8.421875" style="9" customWidth="1"/>
    <col min="10" max="10" width="8.57421875" style="9" customWidth="1"/>
    <col min="11" max="11" width="9.140625" style="9" customWidth="1"/>
    <col min="12" max="12" width="8.421875" style="9" customWidth="1"/>
    <col min="13" max="16384" width="12.421875" style="3" customWidth="1"/>
  </cols>
  <sheetData>
    <row r="1" spans="1:12" ht="14.2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2.75">
      <c r="A2" s="115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9" customHeight="1">
      <c r="A3" s="67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ht="12.75">
      <c r="D4" s="6" t="s">
        <v>2</v>
      </c>
    </row>
    <row r="5" spans="4:6" ht="12.75">
      <c r="D5" s="6" t="s">
        <v>3</v>
      </c>
      <c r="E5" s="7">
        <v>2217</v>
      </c>
      <c r="F5" s="8" t="s">
        <v>4</v>
      </c>
    </row>
    <row r="6" spans="1:6" ht="12.75">
      <c r="A6" s="1"/>
      <c r="C6" s="2"/>
      <c r="D6" s="95" t="s">
        <v>54</v>
      </c>
      <c r="E6" s="96">
        <v>3604</v>
      </c>
      <c r="F6" s="99" t="s">
        <v>89</v>
      </c>
    </row>
    <row r="7" spans="1:6" ht="12.75">
      <c r="A7" s="1"/>
      <c r="C7" s="2"/>
      <c r="D7" s="95"/>
      <c r="E7" s="96"/>
      <c r="F7" s="99" t="s">
        <v>90</v>
      </c>
    </row>
    <row r="8" spans="1:5" ht="12.75">
      <c r="A8" s="10" t="s">
        <v>92</v>
      </c>
      <c r="B8" s="3"/>
      <c r="E8" s="11"/>
    </row>
    <row r="9" spans="1:7" ht="12.75">
      <c r="A9" s="12"/>
      <c r="B9" s="3"/>
      <c r="D9" s="13"/>
      <c r="E9" s="14" t="s">
        <v>5</v>
      </c>
      <c r="F9" s="14" t="s">
        <v>6</v>
      </c>
      <c r="G9" s="14" t="s">
        <v>7</v>
      </c>
    </row>
    <row r="10" spans="1:7" ht="12.75">
      <c r="A10" s="12"/>
      <c r="B10" s="3"/>
      <c r="D10" s="15" t="s">
        <v>8</v>
      </c>
      <c r="E10" s="16">
        <f>L129</f>
        <v>39571</v>
      </c>
      <c r="F10" s="101">
        <v>0</v>
      </c>
      <c r="G10" s="16">
        <f>F10+E10</f>
        <v>39571</v>
      </c>
    </row>
    <row r="11" spans="1:3" ht="12.75">
      <c r="A11" s="10" t="s">
        <v>9</v>
      </c>
      <c r="B11" s="3"/>
      <c r="C11" s="5"/>
    </row>
    <row r="12" spans="3:12" ht="13.5">
      <c r="C12" s="17"/>
      <c r="D12" s="18"/>
      <c r="E12" s="18"/>
      <c r="F12" s="18"/>
      <c r="G12" s="18"/>
      <c r="H12" s="18"/>
      <c r="I12" s="19"/>
      <c r="J12" s="20"/>
      <c r="K12" s="21"/>
      <c r="L12" s="22" t="s">
        <v>87</v>
      </c>
    </row>
    <row r="13" spans="1:12" s="25" customFormat="1" ht="12.75">
      <c r="A13" s="104"/>
      <c r="B13" s="23"/>
      <c r="C13" s="105"/>
      <c r="D13" s="118" t="s">
        <v>10</v>
      </c>
      <c r="E13" s="118"/>
      <c r="F13" s="117" t="s">
        <v>11</v>
      </c>
      <c r="G13" s="117"/>
      <c r="H13" s="117" t="s">
        <v>12</v>
      </c>
      <c r="I13" s="117"/>
      <c r="J13" s="117" t="s">
        <v>11</v>
      </c>
      <c r="K13" s="117"/>
      <c r="L13" s="117"/>
    </row>
    <row r="14" spans="1:12" s="25" customFormat="1" ht="12.75">
      <c r="A14" s="106"/>
      <c r="B14" s="27"/>
      <c r="C14" s="105" t="s">
        <v>13</v>
      </c>
      <c r="D14" s="117" t="s">
        <v>78</v>
      </c>
      <c r="E14" s="117"/>
      <c r="F14" s="117" t="s">
        <v>88</v>
      </c>
      <c r="G14" s="117"/>
      <c r="H14" s="117" t="s">
        <v>88</v>
      </c>
      <c r="I14" s="117"/>
      <c r="J14" s="117" t="s">
        <v>91</v>
      </c>
      <c r="K14" s="117"/>
      <c r="L14" s="117"/>
    </row>
    <row r="15" spans="1:12" s="25" customFormat="1" ht="12.75">
      <c r="A15" s="107"/>
      <c r="B15" s="28"/>
      <c r="C15" s="108"/>
      <c r="D15" s="29" t="s">
        <v>14</v>
      </c>
      <c r="E15" s="29" t="s">
        <v>15</v>
      </c>
      <c r="F15" s="29" t="s">
        <v>14</v>
      </c>
      <c r="G15" s="29" t="s">
        <v>15</v>
      </c>
      <c r="H15" s="29" t="s">
        <v>14</v>
      </c>
      <c r="I15" s="29" t="s">
        <v>15</v>
      </c>
      <c r="J15" s="29" t="s">
        <v>14</v>
      </c>
      <c r="K15" s="29" t="s">
        <v>15</v>
      </c>
      <c r="L15" s="29" t="s">
        <v>7</v>
      </c>
    </row>
    <row r="16" spans="1:12" s="25" customFormat="1" ht="6" customHeight="1">
      <c r="A16" s="26"/>
      <c r="B16" s="27"/>
      <c r="C16" s="24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2.75">
      <c r="A17" s="31"/>
      <c r="B17" s="31"/>
      <c r="C17" s="32" t="s">
        <v>16</v>
      </c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.75">
      <c r="A18" s="34" t="s">
        <v>17</v>
      </c>
      <c r="B18" s="35">
        <v>2217</v>
      </c>
      <c r="C18" s="36" t="s">
        <v>4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s="49" customFormat="1" ht="12.75">
      <c r="A19" s="34"/>
      <c r="B19" s="45">
        <v>1</v>
      </c>
      <c r="C19" s="37" t="s">
        <v>29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s="49" customFormat="1" ht="12.75">
      <c r="A20" s="34"/>
      <c r="B20" s="47">
        <v>1.191</v>
      </c>
      <c r="C20" s="36" t="s">
        <v>18</v>
      </c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2" ht="12.75">
      <c r="A21" s="34"/>
      <c r="B21" s="50">
        <v>62</v>
      </c>
      <c r="C21" s="37" t="s">
        <v>20</v>
      </c>
      <c r="D21" s="51"/>
      <c r="E21" s="48"/>
      <c r="F21" s="51"/>
      <c r="G21" s="48"/>
      <c r="H21" s="51"/>
      <c r="I21" s="48"/>
      <c r="J21" s="51"/>
      <c r="K21" s="48"/>
      <c r="L21" s="48"/>
    </row>
    <row r="22" spans="1:12" ht="12.75">
      <c r="A22" s="34"/>
      <c r="B22" s="38">
        <v>1</v>
      </c>
      <c r="C22" s="37" t="s">
        <v>19</v>
      </c>
      <c r="D22" s="51"/>
      <c r="E22" s="51"/>
      <c r="F22" s="51"/>
      <c r="G22" s="51"/>
      <c r="H22" s="51"/>
      <c r="I22" s="51"/>
      <c r="J22" s="51"/>
      <c r="K22" s="48"/>
      <c r="L22" s="48"/>
    </row>
    <row r="23" spans="1:12" ht="12.75">
      <c r="A23" s="34"/>
      <c r="B23" s="111" t="s">
        <v>31</v>
      </c>
      <c r="C23" s="41" t="s">
        <v>55</v>
      </c>
      <c r="D23" s="51">
        <v>11808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f>SUM(J23:K23)</f>
        <v>0</v>
      </c>
    </row>
    <row r="24" spans="1:12" ht="12.75">
      <c r="A24" s="34" t="s">
        <v>7</v>
      </c>
      <c r="B24" s="47">
        <v>1.191</v>
      </c>
      <c r="C24" s="36" t="s">
        <v>18</v>
      </c>
      <c r="D24" s="39">
        <f aca="true" t="shared" si="0" ref="D24:L25">D23</f>
        <v>11808</v>
      </c>
      <c r="E24" s="79">
        <f t="shared" si="0"/>
        <v>0</v>
      </c>
      <c r="F24" s="79">
        <f t="shared" si="0"/>
        <v>0</v>
      </c>
      <c r="G24" s="79">
        <f t="shared" si="0"/>
        <v>0</v>
      </c>
      <c r="H24" s="79">
        <f t="shared" si="0"/>
        <v>0</v>
      </c>
      <c r="I24" s="79">
        <f t="shared" si="0"/>
        <v>0</v>
      </c>
      <c r="J24" s="79">
        <f t="shared" si="0"/>
        <v>0</v>
      </c>
      <c r="K24" s="79">
        <f t="shared" si="0"/>
        <v>0</v>
      </c>
      <c r="L24" s="79">
        <f t="shared" si="0"/>
        <v>0</v>
      </c>
    </row>
    <row r="25" spans="1:12" ht="12.75">
      <c r="A25" s="34" t="s">
        <v>7</v>
      </c>
      <c r="B25" s="45">
        <v>1</v>
      </c>
      <c r="C25" s="37" t="s">
        <v>29</v>
      </c>
      <c r="D25" s="39">
        <f t="shared" si="0"/>
        <v>11808</v>
      </c>
      <c r="E25" s="79">
        <f t="shared" si="0"/>
        <v>0</v>
      </c>
      <c r="F25" s="79">
        <f t="shared" si="0"/>
        <v>0</v>
      </c>
      <c r="G25" s="79">
        <f t="shared" si="0"/>
        <v>0</v>
      </c>
      <c r="H25" s="79">
        <f t="shared" si="0"/>
        <v>0</v>
      </c>
      <c r="I25" s="79">
        <f t="shared" si="0"/>
        <v>0</v>
      </c>
      <c r="J25" s="79">
        <f t="shared" si="0"/>
        <v>0</v>
      </c>
      <c r="K25" s="79">
        <f t="shared" si="0"/>
        <v>0</v>
      </c>
      <c r="L25" s="79">
        <f t="shared" si="0"/>
        <v>0</v>
      </c>
    </row>
    <row r="26" spans="1:12" ht="6" customHeight="1">
      <c r="A26" s="34"/>
      <c r="B26" s="52"/>
      <c r="C26" s="36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2.75">
      <c r="A27" s="34"/>
      <c r="B27" s="45">
        <v>5</v>
      </c>
      <c r="C27" s="37" t="s">
        <v>30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25.5">
      <c r="A28" s="34"/>
      <c r="B28" s="47">
        <v>5.192</v>
      </c>
      <c r="C28" s="36" t="s">
        <v>21</v>
      </c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2.75">
      <c r="A29" s="34"/>
      <c r="B29" s="38">
        <v>64</v>
      </c>
      <c r="C29" s="37" t="s">
        <v>47</v>
      </c>
      <c r="D29" s="53"/>
      <c r="E29" s="53"/>
      <c r="F29" s="53"/>
      <c r="G29" s="53"/>
      <c r="H29" s="53"/>
      <c r="I29" s="53"/>
      <c r="J29" s="53"/>
      <c r="K29" s="53"/>
      <c r="L29" s="53"/>
    </row>
    <row r="30" spans="1:12" ht="12.75">
      <c r="A30" s="40"/>
      <c r="B30" s="42">
        <v>2</v>
      </c>
      <c r="C30" s="41" t="s">
        <v>22</v>
      </c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12.75">
      <c r="A31" s="40"/>
      <c r="B31" s="43" t="s">
        <v>48</v>
      </c>
      <c r="C31" s="2" t="s">
        <v>55</v>
      </c>
      <c r="D31" s="53">
        <v>2506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f>SUM(J31:K31)</f>
        <v>0</v>
      </c>
    </row>
    <row r="32" spans="1:12" ht="25.5">
      <c r="A32" s="40" t="s">
        <v>7</v>
      </c>
      <c r="B32" s="47">
        <v>5.192</v>
      </c>
      <c r="C32" s="36" t="s">
        <v>21</v>
      </c>
      <c r="D32" s="39">
        <f aca="true" t="shared" si="1" ref="D32:L32">D31</f>
        <v>2506</v>
      </c>
      <c r="E32" s="79">
        <f t="shared" si="1"/>
        <v>0</v>
      </c>
      <c r="F32" s="79">
        <f t="shared" si="1"/>
        <v>0</v>
      </c>
      <c r="G32" s="79">
        <f t="shared" si="1"/>
        <v>0</v>
      </c>
      <c r="H32" s="79">
        <f t="shared" si="1"/>
        <v>0</v>
      </c>
      <c r="I32" s="79">
        <f t="shared" si="1"/>
        <v>0</v>
      </c>
      <c r="J32" s="79">
        <f t="shared" si="1"/>
        <v>0</v>
      </c>
      <c r="K32" s="79">
        <f t="shared" si="1"/>
        <v>0</v>
      </c>
      <c r="L32" s="79">
        <f t="shared" si="1"/>
        <v>0</v>
      </c>
    </row>
    <row r="33" spans="1:12" ht="6" customHeight="1">
      <c r="A33" s="34"/>
      <c r="B33" s="47"/>
      <c r="C33" s="36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25.5">
      <c r="A34" s="40"/>
      <c r="B34" s="47">
        <v>5.193</v>
      </c>
      <c r="C34" s="36" t="s">
        <v>56</v>
      </c>
      <c r="D34" s="53"/>
      <c r="E34" s="53"/>
      <c r="F34" s="53"/>
      <c r="G34" s="53"/>
      <c r="H34" s="53"/>
      <c r="I34" s="53"/>
      <c r="J34" s="53"/>
      <c r="K34" s="53"/>
      <c r="L34" s="53"/>
    </row>
    <row r="35" spans="1:12" ht="12.75">
      <c r="A35" s="40"/>
      <c r="B35" s="38">
        <v>64</v>
      </c>
      <c r="C35" s="37" t="s">
        <v>47</v>
      </c>
      <c r="D35" s="53"/>
      <c r="E35" s="53"/>
      <c r="F35" s="53"/>
      <c r="G35" s="53"/>
      <c r="H35" s="53"/>
      <c r="I35" s="53"/>
      <c r="J35" s="53"/>
      <c r="K35" s="53"/>
      <c r="L35" s="53"/>
    </row>
    <row r="36" spans="1:12" ht="12.75">
      <c r="A36" s="40"/>
      <c r="B36" s="43">
        <v>3</v>
      </c>
      <c r="C36" s="41" t="s">
        <v>24</v>
      </c>
      <c r="D36" s="53"/>
      <c r="E36" s="53"/>
      <c r="F36" s="53"/>
      <c r="G36" s="53"/>
      <c r="H36" s="53"/>
      <c r="I36" s="53"/>
      <c r="J36" s="53"/>
      <c r="K36" s="53"/>
      <c r="L36" s="53"/>
    </row>
    <row r="37" spans="1:12" ht="13.5" customHeight="1">
      <c r="A37" s="103"/>
      <c r="B37" s="75" t="s">
        <v>49</v>
      </c>
      <c r="C37" s="109" t="s">
        <v>55</v>
      </c>
      <c r="D37" s="112">
        <v>874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f>SUM(J37:K37)</f>
        <v>0</v>
      </c>
    </row>
    <row r="38" spans="1:12" ht="1.5" customHeight="1">
      <c r="A38" s="40"/>
      <c r="B38" s="43"/>
      <c r="C38" s="2"/>
      <c r="D38" s="53"/>
      <c r="E38" s="78"/>
      <c r="F38" s="53"/>
      <c r="G38" s="78"/>
      <c r="H38" s="53"/>
      <c r="I38" s="78"/>
      <c r="J38" s="78"/>
      <c r="K38" s="78"/>
      <c r="L38" s="78"/>
    </row>
    <row r="39" spans="1:12" ht="13.5" customHeight="1">
      <c r="A39" s="40"/>
      <c r="B39" s="43">
        <v>4</v>
      </c>
      <c r="C39" s="41" t="s">
        <v>25</v>
      </c>
      <c r="D39" s="53"/>
      <c r="E39" s="53"/>
      <c r="F39" s="53"/>
      <c r="G39" s="53"/>
      <c r="H39" s="53"/>
      <c r="I39" s="53"/>
      <c r="J39" s="53"/>
      <c r="K39" s="53"/>
      <c r="L39" s="53"/>
    </row>
    <row r="40" spans="1:12" ht="13.5" customHeight="1">
      <c r="A40" s="40"/>
      <c r="B40" s="43" t="s">
        <v>50</v>
      </c>
      <c r="C40" s="3" t="s">
        <v>55</v>
      </c>
      <c r="D40" s="53">
        <v>1868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f>SUM(J40:K40)</f>
        <v>0</v>
      </c>
    </row>
    <row r="41" spans="1:12" ht="13.5" customHeight="1">
      <c r="A41" s="40"/>
      <c r="B41" s="43"/>
      <c r="D41" s="78"/>
      <c r="E41" s="78"/>
      <c r="F41" s="53"/>
      <c r="G41" s="78"/>
      <c r="H41" s="78"/>
      <c r="I41" s="78"/>
      <c r="J41" s="53"/>
      <c r="K41" s="78"/>
      <c r="L41" s="53"/>
    </row>
    <row r="42" spans="1:12" ht="13.5" customHeight="1">
      <c r="A42" s="40"/>
      <c r="B42" s="43">
        <v>5</v>
      </c>
      <c r="C42" s="3" t="s">
        <v>26</v>
      </c>
      <c r="D42" s="53"/>
      <c r="E42" s="53"/>
      <c r="F42" s="53"/>
      <c r="G42" s="53"/>
      <c r="H42" s="53"/>
      <c r="I42" s="53"/>
      <c r="J42" s="53"/>
      <c r="K42" s="53"/>
      <c r="L42" s="53"/>
    </row>
    <row r="43" spans="1:12" ht="13.5" customHeight="1">
      <c r="A43" s="40"/>
      <c r="B43" s="43" t="s">
        <v>51</v>
      </c>
      <c r="C43" s="3" t="s">
        <v>55</v>
      </c>
      <c r="D43" s="53">
        <v>838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f>SUM(J43:K43)</f>
        <v>0</v>
      </c>
    </row>
    <row r="44" spans="1:12" ht="13.5" customHeight="1">
      <c r="A44" s="40"/>
      <c r="B44" s="43"/>
      <c r="D44" s="78"/>
      <c r="E44" s="78"/>
      <c r="F44" s="53"/>
      <c r="G44" s="78"/>
      <c r="H44" s="78"/>
      <c r="I44" s="78"/>
      <c r="J44" s="53"/>
      <c r="K44" s="78"/>
      <c r="L44" s="53"/>
    </row>
    <row r="45" spans="1:12" ht="13.5" customHeight="1">
      <c r="A45" s="40"/>
      <c r="B45" s="43">
        <v>6</v>
      </c>
      <c r="C45" s="3" t="s">
        <v>27</v>
      </c>
      <c r="D45" s="53"/>
      <c r="E45" s="53"/>
      <c r="F45" s="53"/>
      <c r="G45" s="53"/>
      <c r="H45" s="53"/>
      <c r="I45" s="53"/>
      <c r="J45" s="53"/>
      <c r="K45" s="53"/>
      <c r="L45" s="53"/>
    </row>
    <row r="46" spans="1:12" ht="13.5" customHeight="1">
      <c r="A46" s="40"/>
      <c r="B46" s="43" t="s">
        <v>52</v>
      </c>
      <c r="C46" s="3" t="s">
        <v>55</v>
      </c>
      <c r="D46" s="53">
        <v>884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f>SUM(J46:K46)</f>
        <v>0</v>
      </c>
    </row>
    <row r="47" spans="1:12" ht="13.5" customHeight="1">
      <c r="A47" s="40"/>
      <c r="B47" s="43"/>
      <c r="D47" s="78"/>
      <c r="E47" s="78"/>
      <c r="F47" s="53"/>
      <c r="G47" s="78"/>
      <c r="H47" s="78"/>
      <c r="I47" s="78"/>
      <c r="J47" s="53"/>
      <c r="K47" s="78"/>
      <c r="L47" s="53"/>
    </row>
    <row r="48" spans="1:12" ht="13.5" customHeight="1">
      <c r="A48" s="40"/>
      <c r="B48" s="43">
        <v>7</v>
      </c>
      <c r="C48" s="3" t="s">
        <v>28</v>
      </c>
      <c r="D48" s="53"/>
      <c r="E48" s="53"/>
      <c r="F48" s="53"/>
      <c r="G48" s="53"/>
      <c r="H48" s="53"/>
      <c r="I48" s="53"/>
      <c r="J48" s="53"/>
      <c r="K48" s="53"/>
      <c r="L48" s="53"/>
    </row>
    <row r="49" spans="1:12" ht="13.5" customHeight="1">
      <c r="A49" s="40"/>
      <c r="B49" s="43" t="s">
        <v>53</v>
      </c>
      <c r="C49" s="3" t="s">
        <v>55</v>
      </c>
      <c r="D49" s="53">
        <v>1222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f>SUM(J49:K49)</f>
        <v>0</v>
      </c>
    </row>
    <row r="50" spans="1:12" ht="26.25" customHeight="1">
      <c r="A50" s="40" t="s">
        <v>7</v>
      </c>
      <c r="B50" s="47">
        <v>5.193</v>
      </c>
      <c r="C50" s="36" t="s">
        <v>23</v>
      </c>
      <c r="D50" s="39">
        <f aca="true" t="shared" si="2" ref="D50:L50">SUM(D37:D49)</f>
        <v>5686</v>
      </c>
      <c r="E50" s="79">
        <f t="shared" si="2"/>
        <v>0</v>
      </c>
      <c r="F50" s="79">
        <f t="shared" si="2"/>
        <v>0</v>
      </c>
      <c r="G50" s="79">
        <f t="shared" si="2"/>
        <v>0</v>
      </c>
      <c r="H50" s="79">
        <f t="shared" si="2"/>
        <v>0</v>
      </c>
      <c r="I50" s="79">
        <f t="shared" si="2"/>
        <v>0</v>
      </c>
      <c r="J50" s="79">
        <f t="shared" si="2"/>
        <v>0</v>
      </c>
      <c r="K50" s="79">
        <f t="shared" si="2"/>
        <v>0</v>
      </c>
      <c r="L50" s="79">
        <f t="shared" si="2"/>
        <v>0</v>
      </c>
    </row>
    <row r="51" spans="1:12" ht="13.5" customHeight="1">
      <c r="A51" s="40" t="s">
        <v>7</v>
      </c>
      <c r="B51" s="45">
        <v>5</v>
      </c>
      <c r="C51" s="37" t="s">
        <v>30</v>
      </c>
      <c r="D51" s="39">
        <f aca="true" t="shared" si="3" ref="D51:L51">D32+D50</f>
        <v>8192</v>
      </c>
      <c r="E51" s="79">
        <f t="shared" si="3"/>
        <v>0</v>
      </c>
      <c r="F51" s="79">
        <f t="shared" si="3"/>
        <v>0</v>
      </c>
      <c r="G51" s="79">
        <f t="shared" si="3"/>
        <v>0</v>
      </c>
      <c r="H51" s="79">
        <f t="shared" si="3"/>
        <v>0</v>
      </c>
      <c r="I51" s="79">
        <f t="shared" si="3"/>
        <v>0</v>
      </c>
      <c r="J51" s="79">
        <f t="shared" si="3"/>
        <v>0</v>
      </c>
      <c r="K51" s="79">
        <f t="shared" si="3"/>
        <v>0</v>
      </c>
      <c r="L51" s="79">
        <f t="shared" si="3"/>
        <v>0</v>
      </c>
    </row>
    <row r="52" spans="1:12" ht="13.5" customHeight="1">
      <c r="A52" s="34" t="s">
        <v>7</v>
      </c>
      <c r="B52" s="35">
        <v>2217</v>
      </c>
      <c r="C52" s="36" t="s">
        <v>4</v>
      </c>
      <c r="D52" s="112">
        <f aca="true" t="shared" si="4" ref="D52:L52">D25+D51</f>
        <v>20000</v>
      </c>
      <c r="E52" s="81">
        <f t="shared" si="4"/>
        <v>0</v>
      </c>
      <c r="F52" s="81">
        <f t="shared" si="4"/>
        <v>0</v>
      </c>
      <c r="G52" s="81">
        <f t="shared" si="4"/>
        <v>0</v>
      </c>
      <c r="H52" s="81">
        <f t="shared" si="4"/>
        <v>0</v>
      </c>
      <c r="I52" s="81">
        <f t="shared" si="4"/>
        <v>0</v>
      </c>
      <c r="J52" s="81">
        <f t="shared" si="4"/>
        <v>0</v>
      </c>
      <c r="K52" s="81">
        <f t="shared" si="4"/>
        <v>0</v>
      </c>
      <c r="L52" s="81">
        <f t="shared" si="4"/>
        <v>0</v>
      </c>
    </row>
    <row r="53" spans="1:12" ht="13.5" customHeight="1">
      <c r="A53" s="34"/>
      <c r="B53" s="54"/>
      <c r="C53" s="55"/>
      <c r="D53" s="53"/>
      <c r="E53" s="53"/>
      <c r="F53" s="53"/>
      <c r="G53" s="53"/>
      <c r="H53" s="53"/>
      <c r="I53" s="44"/>
      <c r="J53" s="53"/>
      <c r="K53" s="53"/>
      <c r="L53" s="53"/>
    </row>
    <row r="54" spans="1:12" ht="26.25" customHeight="1">
      <c r="A54" s="56" t="s">
        <v>17</v>
      </c>
      <c r="B54" s="57">
        <v>3604</v>
      </c>
      <c r="C54" s="58" t="s">
        <v>32</v>
      </c>
      <c r="D54" s="59"/>
      <c r="E54" s="59"/>
      <c r="F54" s="59"/>
      <c r="G54" s="59"/>
      <c r="H54" s="59"/>
      <c r="I54" s="59"/>
      <c r="J54" s="59"/>
      <c r="K54" s="59"/>
      <c r="L54" s="59"/>
    </row>
    <row r="55" spans="1:12" ht="26.25" customHeight="1">
      <c r="A55" s="56"/>
      <c r="B55" s="60">
        <v>0.108</v>
      </c>
      <c r="C55" s="58" t="s">
        <v>33</v>
      </c>
      <c r="D55" s="59"/>
      <c r="E55" s="59"/>
      <c r="F55" s="59"/>
      <c r="G55" s="59"/>
      <c r="H55" s="59"/>
      <c r="I55" s="59"/>
      <c r="J55" s="59"/>
      <c r="K55" s="59"/>
      <c r="L55" s="59"/>
    </row>
    <row r="56" spans="1:12" ht="26.25" customHeight="1">
      <c r="A56" s="56"/>
      <c r="B56" s="61">
        <v>1</v>
      </c>
      <c r="C56" s="41" t="s">
        <v>34</v>
      </c>
      <c r="D56" s="59"/>
      <c r="E56" s="59"/>
      <c r="F56" s="59"/>
      <c r="G56" s="59"/>
      <c r="H56" s="59"/>
      <c r="I56" s="59"/>
      <c r="J56" s="59"/>
      <c r="K56" s="59"/>
      <c r="L56" s="59"/>
    </row>
    <row r="57" spans="1:12" ht="26.25" customHeight="1">
      <c r="A57" s="85"/>
      <c r="B57" s="88" t="s">
        <v>57</v>
      </c>
      <c r="C57" s="89" t="s">
        <v>35</v>
      </c>
      <c r="D57" s="100">
        <v>0</v>
      </c>
      <c r="E57" s="68">
        <v>13836</v>
      </c>
      <c r="F57" s="100">
        <v>0</v>
      </c>
      <c r="G57" s="97">
        <v>16176</v>
      </c>
      <c r="H57" s="100">
        <v>0</v>
      </c>
      <c r="I57" s="68">
        <v>16176</v>
      </c>
      <c r="J57" s="100">
        <v>0</v>
      </c>
      <c r="K57" s="97">
        <v>19522</v>
      </c>
      <c r="L57" s="97">
        <f>SUM(J57:K57)</f>
        <v>19522</v>
      </c>
    </row>
    <row r="58" spans="1:12" ht="26.25" customHeight="1">
      <c r="A58" s="85" t="s">
        <v>7</v>
      </c>
      <c r="B58" s="43">
        <v>1</v>
      </c>
      <c r="C58" s="41" t="s">
        <v>34</v>
      </c>
      <c r="D58" s="83">
        <f aca="true" t="shared" si="5" ref="D58:L58">D57</f>
        <v>0</v>
      </c>
      <c r="E58" s="92">
        <f t="shared" si="5"/>
        <v>13836</v>
      </c>
      <c r="F58" s="83">
        <f t="shared" si="5"/>
        <v>0</v>
      </c>
      <c r="G58" s="94">
        <f t="shared" si="5"/>
        <v>16176</v>
      </c>
      <c r="H58" s="83">
        <f t="shared" si="5"/>
        <v>0</v>
      </c>
      <c r="I58" s="92">
        <f t="shared" si="5"/>
        <v>16176</v>
      </c>
      <c r="J58" s="83">
        <f t="shared" si="5"/>
        <v>0</v>
      </c>
      <c r="K58" s="94">
        <f t="shared" si="5"/>
        <v>19522</v>
      </c>
      <c r="L58" s="94">
        <f t="shared" si="5"/>
        <v>19522</v>
      </c>
    </row>
    <row r="59" spans="1:12" ht="12.75">
      <c r="A59" s="85"/>
      <c r="B59" s="43"/>
      <c r="C59" s="41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26.25" customHeight="1">
      <c r="A60" s="85"/>
      <c r="B60" s="43">
        <v>2</v>
      </c>
      <c r="C60" s="41" t="s">
        <v>36</v>
      </c>
      <c r="D60" s="97"/>
      <c r="E60" s="97"/>
      <c r="F60" s="97"/>
      <c r="G60" s="97"/>
      <c r="H60" s="97"/>
      <c r="I60" s="97"/>
      <c r="J60" s="97"/>
      <c r="K60" s="97"/>
      <c r="L60" s="97"/>
    </row>
    <row r="61" spans="1:12" ht="26.25" customHeight="1">
      <c r="A61" s="90"/>
      <c r="B61" s="113" t="s">
        <v>58</v>
      </c>
      <c r="C61" s="73" t="s">
        <v>37</v>
      </c>
      <c r="D61" s="84">
        <v>0</v>
      </c>
      <c r="E61" s="93">
        <v>2936</v>
      </c>
      <c r="F61" s="84">
        <v>0</v>
      </c>
      <c r="G61" s="77">
        <v>3432</v>
      </c>
      <c r="H61" s="84">
        <v>0</v>
      </c>
      <c r="I61" s="93">
        <v>3432</v>
      </c>
      <c r="J61" s="84">
        <v>0</v>
      </c>
      <c r="K61" s="77">
        <v>4142</v>
      </c>
      <c r="L61" s="77">
        <f>SUM(J61:K61)</f>
        <v>4142</v>
      </c>
    </row>
    <row r="62" spans="1:12" ht="26.25" customHeight="1">
      <c r="A62" s="85" t="s">
        <v>7</v>
      </c>
      <c r="B62" s="43">
        <v>2</v>
      </c>
      <c r="C62" s="41" t="s">
        <v>36</v>
      </c>
      <c r="D62" s="84">
        <f aca="true" t="shared" si="6" ref="D62:L62">D61</f>
        <v>0</v>
      </c>
      <c r="E62" s="93">
        <f t="shared" si="6"/>
        <v>2936</v>
      </c>
      <c r="F62" s="84">
        <f t="shared" si="6"/>
        <v>0</v>
      </c>
      <c r="G62" s="74">
        <f t="shared" si="6"/>
        <v>3432</v>
      </c>
      <c r="H62" s="84">
        <f t="shared" si="6"/>
        <v>0</v>
      </c>
      <c r="I62" s="93">
        <f t="shared" si="6"/>
        <v>3432</v>
      </c>
      <c r="J62" s="84">
        <f t="shared" si="6"/>
        <v>0</v>
      </c>
      <c r="K62" s="74">
        <f t="shared" si="6"/>
        <v>4142</v>
      </c>
      <c r="L62" s="74">
        <f t="shared" si="6"/>
        <v>4142</v>
      </c>
    </row>
    <row r="63" spans="1:12" ht="12.75">
      <c r="A63" s="85"/>
      <c r="B63" s="43"/>
      <c r="C63" s="41"/>
      <c r="D63" s="69"/>
      <c r="E63" s="69"/>
      <c r="F63" s="69"/>
      <c r="G63" s="69"/>
      <c r="H63" s="69"/>
      <c r="I63" s="69"/>
      <c r="J63" s="69"/>
      <c r="K63" s="69"/>
      <c r="L63" s="69"/>
    </row>
    <row r="64" spans="1:12" ht="38.25">
      <c r="A64" s="56"/>
      <c r="B64" s="61">
        <v>3</v>
      </c>
      <c r="C64" s="41" t="s">
        <v>38</v>
      </c>
      <c r="D64" s="71"/>
      <c r="E64" s="59"/>
      <c r="F64" s="59"/>
      <c r="G64" s="59"/>
      <c r="H64" s="59"/>
      <c r="I64" s="59"/>
      <c r="J64" s="59"/>
      <c r="K64" s="59"/>
      <c r="L64" s="59"/>
    </row>
    <row r="65" spans="1:12" ht="28.5" customHeight="1">
      <c r="A65" s="56"/>
      <c r="B65" s="62" t="s">
        <v>59</v>
      </c>
      <c r="C65" s="12" t="s">
        <v>39</v>
      </c>
      <c r="D65" s="78">
        <v>0</v>
      </c>
      <c r="E65" s="114">
        <v>1024</v>
      </c>
      <c r="F65" s="82">
        <v>0</v>
      </c>
      <c r="G65" s="59">
        <v>1195</v>
      </c>
      <c r="H65" s="82">
        <v>0</v>
      </c>
      <c r="I65" s="114">
        <v>1195</v>
      </c>
      <c r="J65" s="82">
        <v>0</v>
      </c>
      <c r="K65" s="59">
        <v>1442</v>
      </c>
      <c r="L65" s="59">
        <f>SUM(J65:K65)</f>
        <v>1442</v>
      </c>
    </row>
    <row r="66" spans="1:12" ht="28.5" customHeight="1">
      <c r="A66" s="56"/>
      <c r="B66" s="62" t="s">
        <v>60</v>
      </c>
      <c r="C66" s="12" t="s">
        <v>40</v>
      </c>
      <c r="D66" s="78">
        <v>0</v>
      </c>
      <c r="E66" s="114">
        <v>2189</v>
      </c>
      <c r="F66" s="82">
        <v>0</v>
      </c>
      <c r="G66" s="59">
        <v>2559</v>
      </c>
      <c r="H66" s="82">
        <v>0</v>
      </c>
      <c r="I66" s="114">
        <v>2559</v>
      </c>
      <c r="J66" s="82">
        <v>0</v>
      </c>
      <c r="K66" s="59">
        <v>3088</v>
      </c>
      <c r="L66" s="59">
        <f>SUM(J66:K66)</f>
        <v>3088</v>
      </c>
    </row>
    <row r="67" spans="1:12" ht="28.5" customHeight="1">
      <c r="A67" s="56"/>
      <c r="B67" s="62" t="s">
        <v>61</v>
      </c>
      <c r="C67" s="12" t="s">
        <v>41</v>
      </c>
      <c r="D67" s="82">
        <v>0</v>
      </c>
      <c r="E67" s="114">
        <v>982</v>
      </c>
      <c r="F67" s="82">
        <v>0</v>
      </c>
      <c r="G67" s="59">
        <v>1146</v>
      </c>
      <c r="H67" s="82">
        <v>0</v>
      </c>
      <c r="I67" s="114">
        <v>1146</v>
      </c>
      <c r="J67" s="82">
        <v>0</v>
      </c>
      <c r="K67" s="59">
        <v>1383</v>
      </c>
      <c r="L67" s="59">
        <f>SUM(J67:K67)</f>
        <v>1383</v>
      </c>
    </row>
    <row r="68" spans="1:12" ht="28.5" customHeight="1">
      <c r="A68" s="56"/>
      <c r="B68" s="62" t="s">
        <v>70</v>
      </c>
      <c r="C68" s="12" t="s">
        <v>42</v>
      </c>
      <c r="D68" s="82">
        <v>0</v>
      </c>
      <c r="E68" s="114">
        <v>1036</v>
      </c>
      <c r="F68" s="82">
        <v>0</v>
      </c>
      <c r="G68" s="59">
        <v>1212</v>
      </c>
      <c r="H68" s="82">
        <v>0</v>
      </c>
      <c r="I68" s="114">
        <v>1212</v>
      </c>
      <c r="J68" s="82">
        <v>0</v>
      </c>
      <c r="K68" s="59">
        <v>1463</v>
      </c>
      <c r="L68" s="59">
        <f>SUM(J68:K68)</f>
        <v>1463</v>
      </c>
    </row>
    <row r="69" spans="1:12" ht="28.5" customHeight="1">
      <c r="A69" s="85"/>
      <c r="B69" s="88" t="s">
        <v>71</v>
      </c>
      <c r="C69" s="89" t="s">
        <v>43</v>
      </c>
      <c r="D69" s="84">
        <v>0</v>
      </c>
      <c r="E69" s="93">
        <v>1432</v>
      </c>
      <c r="F69" s="84">
        <v>0</v>
      </c>
      <c r="G69" s="77">
        <v>1673</v>
      </c>
      <c r="H69" s="84">
        <v>0</v>
      </c>
      <c r="I69" s="93">
        <v>1673</v>
      </c>
      <c r="J69" s="84">
        <v>0</v>
      </c>
      <c r="K69" s="77">
        <v>2020</v>
      </c>
      <c r="L69" s="77">
        <f>SUM(J69:K69)</f>
        <v>2020</v>
      </c>
    </row>
    <row r="70" spans="1:12" ht="38.25">
      <c r="A70" s="56" t="s">
        <v>7</v>
      </c>
      <c r="B70" s="61">
        <v>3</v>
      </c>
      <c r="C70" s="41" t="s">
        <v>38</v>
      </c>
      <c r="D70" s="84">
        <f aca="true" t="shared" si="7" ref="D70:L70">SUM(D65:D69)</f>
        <v>0</v>
      </c>
      <c r="E70" s="93">
        <f t="shared" si="7"/>
        <v>6663</v>
      </c>
      <c r="F70" s="84">
        <f t="shared" si="7"/>
        <v>0</v>
      </c>
      <c r="G70" s="74">
        <f t="shared" si="7"/>
        <v>7785</v>
      </c>
      <c r="H70" s="84">
        <f t="shared" si="7"/>
        <v>0</v>
      </c>
      <c r="I70" s="93">
        <f t="shared" si="7"/>
        <v>7785</v>
      </c>
      <c r="J70" s="84">
        <f t="shared" si="7"/>
        <v>0</v>
      </c>
      <c r="K70" s="74">
        <f t="shared" si="7"/>
        <v>9396</v>
      </c>
      <c r="L70" s="74">
        <f t="shared" si="7"/>
        <v>9396</v>
      </c>
    </row>
    <row r="71" spans="1:12" ht="28.5" customHeight="1">
      <c r="A71" s="85" t="s">
        <v>7</v>
      </c>
      <c r="B71" s="86">
        <v>0.108</v>
      </c>
      <c r="C71" s="87" t="s">
        <v>33</v>
      </c>
      <c r="D71" s="83">
        <f aca="true" t="shared" si="8" ref="D71:L71">D58+D62+D70</f>
        <v>0</v>
      </c>
      <c r="E71" s="92">
        <f t="shared" si="8"/>
        <v>23435</v>
      </c>
      <c r="F71" s="83">
        <f t="shared" si="8"/>
        <v>0</v>
      </c>
      <c r="G71" s="70">
        <f t="shared" si="8"/>
        <v>27393</v>
      </c>
      <c r="H71" s="83">
        <f t="shared" si="8"/>
        <v>0</v>
      </c>
      <c r="I71" s="92">
        <f t="shared" si="8"/>
        <v>27393</v>
      </c>
      <c r="J71" s="83">
        <f t="shared" si="8"/>
        <v>0</v>
      </c>
      <c r="K71" s="70">
        <f t="shared" si="8"/>
        <v>33060</v>
      </c>
      <c r="L71" s="70">
        <f t="shared" si="8"/>
        <v>33060</v>
      </c>
    </row>
    <row r="72" spans="1:12" ht="12.75">
      <c r="A72" s="85"/>
      <c r="B72" s="88"/>
      <c r="C72" s="89"/>
      <c r="D72" s="59"/>
      <c r="E72" s="59"/>
      <c r="F72" s="59"/>
      <c r="G72" s="59"/>
      <c r="H72" s="59"/>
      <c r="I72" s="59"/>
      <c r="J72" s="59"/>
      <c r="K72" s="59"/>
      <c r="L72" s="59"/>
    </row>
    <row r="73" spans="1:12" ht="28.5" customHeight="1">
      <c r="A73" s="85"/>
      <c r="B73" s="86">
        <v>0.2</v>
      </c>
      <c r="C73" s="87" t="s">
        <v>44</v>
      </c>
      <c r="D73" s="59"/>
      <c r="E73" s="59"/>
      <c r="F73" s="59"/>
      <c r="G73" s="59"/>
      <c r="H73" s="59"/>
      <c r="I73" s="59"/>
      <c r="J73" s="59"/>
      <c r="K73" s="59"/>
      <c r="L73" s="59"/>
    </row>
    <row r="74" spans="1:12" ht="12.75">
      <c r="A74" s="56"/>
      <c r="B74" s="63">
        <v>41</v>
      </c>
      <c r="C74" s="12" t="s">
        <v>45</v>
      </c>
      <c r="F74" s="59"/>
      <c r="G74" s="59"/>
      <c r="H74" s="59"/>
      <c r="I74" s="59"/>
      <c r="J74" s="59"/>
      <c r="K74" s="59"/>
      <c r="L74" s="59"/>
    </row>
    <row r="75" spans="1:12" ht="28.5" customHeight="1">
      <c r="A75" s="85"/>
      <c r="B75" s="43">
        <v>1</v>
      </c>
      <c r="C75" s="41" t="s">
        <v>34</v>
      </c>
      <c r="D75" s="97"/>
      <c r="E75" s="97"/>
      <c r="F75" s="97"/>
      <c r="G75" s="97"/>
      <c r="H75" s="97"/>
      <c r="I75" s="97"/>
      <c r="J75" s="97"/>
      <c r="K75" s="97"/>
      <c r="L75" s="97"/>
    </row>
    <row r="76" spans="1:12" ht="28.5" customHeight="1">
      <c r="A76" s="85"/>
      <c r="B76" s="88" t="s">
        <v>62</v>
      </c>
      <c r="C76" s="89" t="s">
        <v>35</v>
      </c>
      <c r="D76" s="84">
        <v>0</v>
      </c>
      <c r="E76" s="93">
        <v>61</v>
      </c>
      <c r="F76" s="84">
        <v>0</v>
      </c>
      <c r="G76" s="77">
        <v>68</v>
      </c>
      <c r="H76" s="84">
        <v>0</v>
      </c>
      <c r="I76" s="93">
        <v>68</v>
      </c>
      <c r="J76" s="84">
        <v>0</v>
      </c>
      <c r="K76" s="84">
        <v>0</v>
      </c>
      <c r="L76" s="84">
        <f>SUM(J76:K76)</f>
        <v>0</v>
      </c>
    </row>
    <row r="77" spans="1:12" ht="28.5" customHeight="1">
      <c r="A77" s="90" t="s">
        <v>7</v>
      </c>
      <c r="B77" s="75">
        <v>1</v>
      </c>
      <c r="C77" s="76" t="s">
        <v>34</v>
      </c>
      <c r="D77" s="84">
        <f aca="true" t="shared" si="9" ref="D77:L77">D76</f>
        <v>0</v>
      </c>
      <c r="E77" s="93">
        <f t="shared" si="9"/>
        <v>61</v>
      </c>
      <c r="F77" s="84">
        <f t="shared" si="9"/>
        <v>0</v>
      </c>
      <c r="G77" s="74">
        <f t="shared" si="9"/>
        <v>68</v>
      </c>
      <c r="H77" s="84">
        <f t="shared" si="9"/>
        <v>0</v>
      </c>
      <c r="I77" s="93">
        <f t="shared" si="9"/>
        <v>68</v>
      </c>
      <c r="J77" s="84">
        <f t="shared" si="9"/>
        <v>0</v>
      </c>
      <c r="K77" s="84">
        <f t="shared" si="9"/>
        <v>0</v>
      </c>
      <c r="L77" s="84">
        <f t="shared" si="9"/>
        <v>0</v>
      </c>
    </row>
    <row r="78" spans="1:12" ht="0.75" customHeight="1">
      <c r="A78" s="56"/>
      <c r="B78" s="60"/>
      <c r="C78" s="58"/>
      <c r="D78" s="59"/>
      <c r="E78" s="59"/>
      <c r="F78" s="59"/>
      <c r="G78" s="59"/>
      <c r="H78" s="59"/>
      <c r="I78" s="59"/>
      <c r="J78" s="59"/>
      <c r="K78" s="59"/>
      <c r="L78" s="59"/>
    </row>
    <row r="79" spans="1:12" ht="25.5">
      <c r="A79" s="85"/>
      <c r="B79" s="43">
        <v>2</v>
      </c>
      <c r="C79" s="41" t="s">
        <v>36</v>
      </c>
      <c r="D79" s="97"/>
      <c r="E79" s="97"/>
      <c r="F79" s="97"/>
      <c r="G79" s="97"/>
      <c r="H79" s="97"/>
      <c r="I79" s="97"/>
      <c r="J79" s="97"/>
      <c r="K79" s="97"/>
      <c r="L79" s="97"/>
    </row>
    <row r="80" spans="1:12" ht="25.5">
      <c r="A80" s="85"/>
      <c r="B80" s="88" t="s">
        <v>72</v>
      </c>
      <c r="C80" s="89" t="s">
        <v>37</v>
      </c>
      <c r="D80" s="84">
        <v>0</v>
      </c>
      <c r="E80" s="93">
        <v>13</v>
      </c>
      <c r="F80" s="84">
        <v>0</v>
      </c>
      <c r="G80" s="77">
        <v>14</v>
      </c>
      <c r="H80" s="84">
        <v>0</v>
      </c>
      <c r="I80" s="93">
        <v>14</v>
      </c>
      <c r="J80" s="84">
        <v>0</v>
      </c>
      <c r="K80" s="84">
        <v>0</v>
      </c>
      <c r="L80" s="84">
        <f>SUM(J80:K80)</f>
        <v>0</v>
      </c>
    </row>
    <row r="81" spans="1:12" ht="25.5">
      <c r="A81" s="85" t="s">
        <v>7</v>
      </c>
      <c r="B81" s="43">
        <v>2</v>
      </c>
      <c r="C81" s="41" t="s">
        <v>36</v>
      </c>
      <c r="D81" s="84">
        <f aca="true" t="shared" si="10" ref="D81:L81">D80</f>
        <v>0</v>
      </c>
      <c r="E81" s="93">
        <f t="shared" si="10"/>
        <v>13</v>
      </c>
      <c r="F81" s="84">
        <f t="shared" si="10"/>
        <v>0</v>
      </c>
      <c r="G81" s="74">
        <f t="shared" si="10"/>
        <v>14</v>
      </c>
      <c r="H81" s="84">
        <f t="shared" si="10"/>
        <v>0</v>
      </c>
      <c r="I81" s="93">
        <f t="shared" si="10"/>
        <v>14</v>
      </c>
      <c r="J81" s="84">
        <f t="shared" si="10"/>
        <v>0</v>
      </c>
      <c r="K81" s="84">
        <f t="shared" si="10"/>
        <v>0</v>
      </c>
      <c r="L81" s="84">
        <f t="shared" si="10"/>
        <v>0</v>
      </c>
    </row>
    <row r="82" spans="1:12" ht="12.75">
      <c r="A82" s="85"/>
      <c r="B82" s="86"/>
      <c r="C82" s="87"/>
      <c r="D82" s="59"/>
      <c r="E82" s="59"/>
      <c r="F82" s="59"/>
      <c r="G82" s="59"/>
      <c r="H82" s="59"/>
      <c r="I82" s="59"/>
      <c r="J82" s="59"/>
      <c r="K82" s="59"/>
      <c r="L82" s="59"/>
    </row>
    <row r="83" spans="1:12" ht="38.25">
      <c r="A83" s="85"/>
      <c r="B83" s="43">
        <v>3</v>
      </c>
      <c r="C83" s="41" t="s">
        <v>38</v>
      </c>
      <c r="D83" s="59"/>
      <c r="E83" s="59"/>
      <c r="F83" s="59"/>
      <c r="G83" s="59"/>
      <c r="H83" s="59"/>
      <c r="I83" s="59"/>
      <c r="J83" s="59"/>
      <c r="K83" s="59"/>
      <c r="L83" s="59"/>
    </row>
    <row r="84" spans="1:12" ht="25.5">
      <c r="A84" s="56"/>
      <c r="B84" s="62" t="s">
        <v>63</v>
      </c>
      <c r="C84" s="12" t="s">
        <v>39</v>
      </c>
      <c r="D84" s="78">
        <v>0</v>
      </c>
      <c r="E84" s="114">
        <v>4</v>
      </c>
      <c r="F84" s="82">
        <v>0</v>
      </c>
      <c r="G84" s="59">
        <v>5</v>
      </c>
      <c r="H84" s="82">
        <v>0</v>
      </c>
      <c r="I84" s="114">
        <v>5</v>
      </c>
      <c r="J84" s="82">
        <v>0</v>
      </c>
      <c r="K84" s="82">
        <v>0</v>
      </c>
      <c r="L84" s="82">
        <f>SUM(J84:K84)</f>
        <v>0</v>
      </c>
    </row>
    <row r="85" spans="1:12" ht="25.5">
      <c r="A85" s="56"/>
      <c r="B85" s="62" t="s">
        <v>64</v>
      </c>
      <c r="C85" s="12" t="s">
        <v>40</v>
      </c>
      <c r="D85" s="78">
        <v>0</v>
      </c>
      <c r="E85" s="114">
        <v>9</v>
      </c>
      <c r="F85" s="82">
        <v>0</v>
      </c>
      <c r="G85" s="59">
        <v>11</v>
      </c>
      <c r="H85" s="82">
        <v>0</v>
      </c>
      <c r="I85" s="114">
        <v>11</v>
      </c>
      <c r="J85" s="82">
        <v>0</v>
      </c>
      <c r="K85" s="82">
        <v>0</v>
      </c>
      <c r="L85" s="82">
        <f>SUM(J85:K85)</f>
        <v>0</v>
      </c>
    </row>
    <row r="86" spans="1:12" ht="25.5">
      <c r="A86" s="85"/>
      <c r="B86" s="88" t="s">
        <v>65</v>
      </c>
      <c r="C86" s="89" t="s">
        <v>41</v>
      </c>
      <c r="D86" s="100">
        <v>0</v>
      </c>
      <c r="E86" s="68">
        <v>4</v>
      </c>
      <c r="F86" s="100">
        <v>0</v>
      </c>
      <c r="G86" s="97">
        <v>5</v>
      </c>
      <c r="H86" s="100">
        <v>0</v>
      </c>
      <c r="I86" s="68">
        <v>5</v>
      </c>
      <c r="J86" s="100">
        <v>0</v>
      </c>
      <c r="K86" s="100">
        <v>0</v>
      </c>
      <c r="L86" s="100">
        <f>SUM(J86:K86)</f>
        <v>0</v>
      </c>
    </row>
    <row r="87" spans="1:12" ht="25.5">
      <c r="A87" s="56"/>
      <c r="B87" s="62" t="s">
        <v>73</v>
      </c>
      <c r="C87" s="12" t="s">
        <v>42</v>
      </c>
      <c r="D87" s="82">
        <v>0</v>
      </c>
      <c r="E87" s="114">
        <v>4</v>
      </c>
      <c r="F87" s="82">
        <v>0</v>
      </c>
      <c r="G87" s="59">
        <v>5</v>
      </c>
      <c r="H87" s="82">
        <v>0</v>
      </c>
      <c r="I87" s="114">
        <v>5</v>
      </c>
      <c r="J87" s="82">
        <v>0</v>
      </c>
      <c r="K87" s="82">
        <v>0</v>
      </c>
      <c r="L87" s="82">
        <f>SUM(J87:K87)</f>
        <v>0</v>
      </c>
    </row>
    <row r="88" spans="1:12" ht="25.5">
      <c r="A88" s="56"/>
      <c r="B88" s="62" t="s">
        <v>74</v>
      </c>
      <c r="C88" s="12" t="s">
        <v>43</v>
      </c>
      <c r="D88" s="82">
        <v>0</v>
      </c>
      <c r="E88" s="114">
        <v>6</v>
      </c>
      <c r="F88" s="82">
        <v>0</v>
      </c>
      <c r="G88" s="59">
        <v>7</v>
      </c>
      <c r="H88" s="82">
        <v>0</v>
      </c>
      <c r="I88" s="114">
        <v>7</v>
      </c>
      <c r="J88" s="82">
        <v>0</v>
      </c>
      <c r="K88" s="82">
        <v>0</v>
      </c>
      <c r="L88" s="82">
        <f>SUM(J88:K88)</f>
        <v>0</v>
      </c>
    </row>
    <row r="89" spans="1:12" ht="38.25">
      <c r="A89" s="56" t="s">
        <v>7</v>
      </c>
      <c r="B89" s="61">
        <v>3</v>
      </c>
      <c r="C89" s="41" t="s">
        <v>38</v>
      </c>
      <c r="D89" s="83">
        <f aca="true" t="shared" si="11" ref="D89:L89">SUM(D84:D88)</f>
        <v>0</v>
      </c>
      <c r="E89" s="92">
        <f t="shared" si="11"/>
        <v>27</v>
      </c>
      <c r="F89" s="83">
        <f t="shared" si="11"/>
        <v>0</v>
      </c>
      <c r="G89" s="94">
        <f t="shared" si="11"/>
        <v>33</v>
      </c>
      <c r="H89" s="83">
        <f t="shared" si="11"/>
        <v>0</v>
      </c>
      <c r="I89" s="92">
        <f t="shared" si="11"/>
        <v>33</v>
      </c>
      <c r="J89" s="83">
        <f t="shared" si="11"/>
        <v>0</v>
      </c>
      <c r="K89" s="83">
        <f t="shared" si="11"/>
        <v>0</v>
      </c>
      <c r="L89" s="83">
        <f t="shared" si="11"/>
        <v>0</v>
      </c>
    </row>
    <row r="90" spans="1:12" ht="12.75">
      <c r="A90" s="56" t="s">
        <v>7</v>
      </c>
      <c r="B90" s="63">
        <v>41</v>
      </c>
      <c r="C90" s="12" t="s">
        <v>45</v>
      </c>
      <c r="D90" s="83">
        <f aca="true" t="shared" si="12" ref="D90:L90">D77+D81+D89</f>
        <v>0</v>
      </c>
      <c r="E90" s="92">
        <f t="shared" si="12"/>
        <v>101</v>
      </c>
      <c r="F90" s="83">
        <f t="shared" si="12"/>
        <v>0</v>
      </c>
      <c r="G90" s="94">
        <f t="shared" si="12"/>
        <v>115</v>
      </c>
      <c r="H90" s="83">
        <f t="shared" si="12"/>
        <v>0</v>
      </c>
      <c r="I90" s="92">
        <f t="shared" si="12"/>
        <v>115</v>
      </c>
      <c r="J90" s="83">
        <f t="shared" si="12"/>
        <v>0</v>
      </c>
      <c r="K90" s="83">
        <f t="shared" si="12"/>
        <v>0</v>
      </c>
      <c r="L90" s="83">
        <f t="shared" si="12"/>
        <v>0</v>
      </c>
    </row>
    <row r="91" spans="1:12" ht="12.75">
      <c r="A91" s="85"/>
      <c r="B91" s="63"/>
      <c r="C91" s="89"/>
      <c r="D91" s="98"/>
      <c r="E91" s="98"/>
      <c r="F91" s="98"/>
      <c r="G91" s="98"/>
      <c r="H91" s="98"/>
      <c r="I91" s="98"/>
      <c r="J91" s="98"/>
      <c r="K91" s="98"/>
      <c r="L91" s="98"/>
    </row>
    <row r="92" spans="1:12" ht="25.5">
      <c r="A92" s="85"/>
      <c r="B92" s="88">
        <v>93</v>
      </c>
      <c r="C92" s="89" t="s">
        <v>46</v>
      </c>
      <c r="D92" s="69"/>
      <c r="E92" s="69"/>
      <c r="F92" s="69"/>
      <c r="G92" s="69"/>
      <c r="H92" s="69"/>
      <c r="I92" s="69"/>
      <c r="J92" s="69"/>
      <c r="K92" s="69"/>
      <c r="L92" s="69"/>
    </row>
    <row r="93" spans="1:12" ht="30" customHeight="1">
      <c r="A93" s="85"/>
      <c r="B93" s="43">
        <v>1</v>
      </c>
      <c r="C93" s="41" t="s">
        <v>34</v>
      </c>
      <c r="D93" s="97"/>
      <c r="E93" s="97"/>
      <c r="F93" s="97"/>
      <c r="G93" s="97"/>
      <c r="H93" s="97"/>
      <c r="I93" s="97"/>
      <c r="J93" s="97"/>
      <c r="K93" s="97"/>
      <c r="L93" s="97"/>
    </row>
    <row r="94" spans="1:12" ht="25.5">
      <c r="A94" s="85"/>
      <c r="B94" s="88" t="s">
        <v>66</v>
      </c>
      <c r="C94" s="89" t="s">
        <v>35</v>
      </c>
      <c r="D94" s="84">
        <v>0</v>
      </c>
      <c r="E94" s="93">
        <v>695</v>
      </c>
      <c r="F94" s="84">
        <v>0</v>
      </c>
      <c r="G94" s="77">
        <v>1927</v>
      </c>
      <c r="H94" s="84">
        <v>0</v>
      </c>
      <c r="I94" s="93">
        <v>1927</v>
      </c>
      <c r="J94" s="84">
        <v>0</v>
      </c>
      <c r="K94" s="77">
        <v>2286</v>
      </c>
      <c r="L94" s="77">
        <f>SUM(J94:K94)</f>
        <v>2286</v>
      </c>
    </row>
    <row r="95" spans="1:12" ht="25.5">
      <c r="A95" s="90" t="s">
        <v>7</v>
      </c>
      <c r="B95" s="75">
        <v>1</v>
      </c>
      <c r="C95" s="76" t="s">
        <v>34</v>
      </c>
      <c r="D95" s="84">
        <f aca="true" t="shared" si="13" ref="D95:L95">D94</f>
        <v>0</v>
      </c>
      <c r="E95" s="93">
        <f t="shared" si="13"/>
        <v>695</v>
      </c>
      <c r="F95" s="84">
        <f t="shared" si="13"/>
        <v>0</v>
      </c>
      <c r="G95" s="74">
        <f t="shared" si="13"/>
        <v>1927</v>
      </c>
      <c r="H95" s="84">
        <f t="shared" si="13"/>
        <v>0</v>
      </c>
      <c r="I95" s="93">
        <f t="shared" si="13"/>
        <v>1927</v>
      </c>
      <c r="J95" s="84">
        <f t="shared" si="13"/>
        <v>0</v>
      </c>
      <c r="K95" s="74">
        <f t="shared" si="13"/>
        <v>2286</v>
      </c>
      <c r="L95" s="74">
        <f t="shared" si="13"/>
        <v>2286</v>
      </c>
    </row>
    <row r="96" spans="1:12" ht="9" customHeight="1">
      <c r="A96" s="56"/>
      <c r="B96" s="60"/>
      <c r="C96" s="58"/>
      <c r="D96" s="59"/>
      <c r="E96" s="59"/>
      <c r="F96" s="59"/>
      <c r="G96" s="59"/>
      <c r="H96" s="59"/>
      <c r="I96" s="59"/>
      <c r="J96" s="59"/>
      <c r="K96" s="59"/>
      <c r="L96" s="59"/>
    </row>
    <row r="97" spans="1:12" ht="25.5">
      <c r="A97" s="85"/>
      <c r="B97" s="43">
        <v>2</v>
      </c>
      <c r="C97" s="41" t="s">
        <v>36</v>
      </c>
      <c r="D97" s="97"/>
      <c r="E97" s="97"/>
      <c r="F97" s="97"/>
      <c r="G97" s="97"/>
      <c r="H97" s="97"/>
      <c r="I97" s="97"/>
      <c r="J97" s="97"/>
      <c r="K97" s="97"/>
      <c r="L97" s="97"/>
    </row>
    <row r="98" spans="1:12" ht="25.5">
      <c r="A98" s="85"/>
      <c r="B98" s="88" t="s">
        <v>75</v>
      </c>
      <c r="C98" s="89" t="s">
        <v>37</v>
      </c>
      <c r="D98" s="84">
        <v>0</v>
      </c>
      <c r="E98" s="93">
        <v>148</v>
      </c>
      <c r="F98" s="84">
        <v>0</v>
      </c>
      <c r="G98" s="77">
        <v>409</v>
      </c>
      <c r="H98" s="84">
        <v>0</v>
      </c>
      <c r="I98" s="93">
        <v>409</v>
      </c>
      <c r="J98" s="84">
        <v>0</v>
      </c>
      <c r="K98" s="77">
        <v>485</v>
      </c>
      <c r="L98" s="77">
        <f>SUM(J98:K98)</f>
        <v>485</v>
      </c>
    </row>
    <row r="99" spans="1:12" ht="25.5">
      <c r="A99" s="85" t="s">
        <v>7</v>
      </c>
      <c r="B99" s="43">
        <v>2</v>
      </c>
      <c r="C99" s="41" t="s">
        <v>36</v>
      </c>
      <c r="D99" s="84">
        <f aca="true" t="shared" si="14" ref="D99:L99">D98</f>
        <v>0</v>
      </c>
      <c r="E99" s="93">
        <f t="shared" si="14"/>
        <v>148</v>
      </c>
      <c r="F99" s="84">
        <f t="shared" si="14"/>
        <v>0</v>
      </c>
      <c r="G99" s="74">
        <f t="shared" si="14"/>
        <v>409</v>
      </c>
      <c r="H99" s="84">
        <f t="shared" si="14"/>
        <v>0</v>
      </c>
      <c r="I99" s="93">
        <f t="shared" si="14"/>
        <v>409</v>
      </c>
      <c r="J99" s="84">
        <f t="shared" si="14"/>
        <v>0</v>
      </c>
      <c r="K99" s="74">
        <f t="shared" si="14"/>
        <v>485</v>
      </c>
      <c r="L99" s="74">
        <f t="shared" si="14"/>
        <v>485</v>
      </c>
    </row>
    <row r="100" spans="1:12" ht="12.75">
      <c r="A100" s="85"/>
      <c r="B100" s="86"/>
      <c r="C100" s="87"/>
      <c r="D100" s="59"/>
      <c r="E100" s="59"/>
      <c r="F100" s="59"/>
      <c r="G100" s="59"/>
      <c r="H100" s="59"/>
      <c r="I100" s="59"/>
      <c r="J100" s="59"/>
      <c r="K100" s="59"/>
      <c r="L100" s="59"/>
    </row>
    <row r="101" spans="1:12" ht="38.25">
      <c r="A101" s="56"/>
      <c r="B101" s="61">
        <v>3</v>
      </c>
      <c r="C101" s="41" t="s">
        <v>38</v>
      </c>
      <c r="D101" s="59"/>
      <c r="E101" s="59"/>
      <c r="F101" s="59"/>
      <c r="G101" s="59"/>
      <c r="H101" s="59"/>
      <c r="I101" s="59"/>
      <c r="J101" s="59"/>
      <c r="K101" s="59"/>
      <c r="L101" s="59"/>
    </row>
    <row r="102" spans="1:12" ht="25.5">
      <c r="A102" s="56"/>
      <c r="B102" s="62" t="s">
        <v>67</v>
      </c>
      <c r="C102" s="12" t="s">
        <v>39</v>
      </c>
      <c r="D102" s="78">
        <v>0</v>
      </c>
      <c r="E102" s="114">
        <v>51</v>
      </c>
      <c r="F102" s="82">
        <v>0</v>
      </c>
      <c r="G102" s="59">
        <v>142</v>
      </c>
      <c r="H102" s="82">
        <v>0</v>
      </c>
      <c r="I102" s="114">
        <v>142</v>
      </c>
      <c r="J102" s="82">
        <v>0</v>
      </c>
      <c r="K102" s="59">
        <v>169</v>
      </c>
      <c r="L102" s="59">
        <f>SUM(J102:K102)</f>
        <v>169</v>
      </c>
    </row>
    <row r="103" spans="1:12" ht="25.5">
      <c r="A103" s="56"/>
      <c r="B103" s="62" t="s">
        <v>68</v>
      </c>
      <c r="C103" s="12" t="s">
        <v>40</v>
      </c>
      <c r="D103" s="78">
        <v>0</v>
      </c>
      <c r="E103" s="114">
        <v>110</v>
      </c>
      <c r="F103" s="82">
        <v>0</v>
      </c>
      <c r="G103" s="59">
        <v>305</v>
      </c>
      <c r="H103" s="82">
        <v>0</v>
      </c>
      <c r="I103" s="114">
        <v>305</v>
      </c>
      <c r="J103" s="82">
        <v>0</v>
      </c>
      <c r="K103" s="59">
        <v>362</v>
      </c>
      <c r="L103" s="59">
        <f>SUM(J103:K103)</f>
        <v>362</v>
      </c>
    </row>
    <row r="104" spans="1:12" ht="25.5">
      <c r="A104" s="85"/>
      <c r="B104" s="88" t="s">
        <v>69</v>
      </c>
      <c r="C104" s="89" t="s">
        <v>41</v>
      </c>
      <c r="D104" s="100">
        <v>0</v>
      </c>
      <c r="E104" s="68">
        <v>49</v>
      </c>
      <c r="F104" s="100">
        <v>0</v>
      </c>
      <c r="G104" s="97">
        <v>137</v>
      </c>
      <c r="H104" s="100">
        <v>0</v>
      </c>
      <c r="I104" s="68">
        <v>137</v>
      </c>
      <c r="J104" s="100">
        <v>0</v>
      </c>
      <c r="K104" s="97">
        <v>162</v>
      </c>
      <c r="L104" s="97">
        <f>SUM(J104:K104)</f>
        <v>162</v>
      </c>
    </row>
    <row r="105" spans="1:12" ht="25.5">
      <c r="A105" s="56"/>
      <c r="B105" s="62" t="s">
        <v>76</v>
      </c>
      <c r="C105" s="12" t="s">
        <v>42</v>
      </c>
      <c r="D105" s="82">
        <v>0</v>
      </c>
      <c r="E105" s="114">
        <v>52</v>
      </c>
      <c r="F105" s="82">
        <v>0</v>
      </c>
      <c r="G105" s="59">
        <v>144</v>
      </c>
      <c r="H105" s="82">
        <v>0</v>
      </c>
      <c r="I105" s="114">
        <v>144</v>
      </c>
      <c r="J105" s="82">
        <v>0</v>
      </c>
      <c r="K105" s="59">
        <v>171</v>
      </c>
      <c r="L105" s="59">
        <f>SUM(J105:K105)</f>
        <v>171</v>
      </c>
    </row>
    <row r="106" spans="1:12" ht="25.5">
      <c r="A106" s="56"/>
      <c r="B106" s="62" t="s">
        <v>77</v>
      </c>
      <c r="C106" s="12" t="s">
        <v>43</v>
      </c>
      <c r="D106" s="82">
        <v>0</v>
      </c>
      <c r="E106" s="114">
        <v>72</v>
      </c>
      <c r="F106" s="82">
        <v>0</v>
      </c>
      <c r="G106" s="59">
        <v>199</v>
      </c>
      <c r="H106" s="82">
        <v>0</v>
      </c>
      <c r="I106" s="114">
        <v>199</v>
      </c>
      <c r="J106" s="82">
        <v>0</v>
      </c>
      <c r="K106" s="59">
        <v>236</v>
      </c>
      <c r="L106" s="59">
        <f>SUM(J106:K106)</f>
        <v>236</v>
      </c>
    </row>
    <row r="107" spans="1:12" ht="38.25">
      <c r="A107" s="85" t="s">
        <v>7</v>
      </c>
      <c r="B107" s="43">
        <v>3</v>
      </c>
      <c r="C107" s="41" t="s">
        <v>38</v>
      </c>
      <c r="D107" s="83">
        <f aca="true" t="shared" si="15" ref="D107:L107">SUM(D102:D106)</f>
        <v>0</v>
      </c>
      <c r="E107" s="92">
        <f t="shared" si="15"/>
        <v>334</v>
      </c>
      <c r="F107" s="83">
        <f t="shared" si="15"/>
        <v>0</v>
      </c>
      <c r="G107" s="94">
        <f t="shared" si="15"/>
        <v>927</v>
      </c>
      <c r="H107" s="83">
        <f t="shared" si="15"/>
        <v>0</v>
      </c>
      <c r="I107" s="92">
        <f t="shared" si="15"/>
        <v>927</v>
      </c>
      <c r="J107" s="83">
        <f t="shared" si="15"/>
        <v>0</v>
      </c>
      <c r="K107" s="94">
        <f t="shared" si="15"/>
        <v>1100</v>
      </c>
      <c r="L107" s="94">
        <f t="shared" si="15"/>
        <v>1100</v>
      </c>
    </row>
    <row r="108" spans="1:12" ht="25.5">
      <c r="A108" s="85" t="s">
        <v>7</v>
      </c>
      <c r="B108" s="88">
        <v>93</v>
      </c>
      <c r="C108" s="89" t="s">
        <v>46</v>
      </c>
      <c r="D108" s="83">
        <f aca="true" t="shared" si="16" ref="D108:L108">D95+D99+D107</f>
        <v>0</v>
      </c>
      <c r="E108" s="92">
        <f t="shared" si="16"/>
        <v>1177</v>
      </c>
      <c r="F108" s="83">
        <f t="shared" si="16"/>
        <v>0</v>
      </c>
      <c r="G108" s="70">
        <f t="shared" si="16"/>
        <v>3263</v>
      </c>
      <c r="H108" s="83">
        <f t="shared" si="16"/>
        <v>0</v>
      </c>
      <c r="I108" s="92">
        <f t="shared" si="16"/>
        <v>3263</v>
      </c>
      <c r="J108" s="83">
        <f t="shared" si="16"/>
        <v>0</v>
      </c>
      <c r="K108" s="70">
        <f t="shared" si="16"/>
        <v>3871</v>
      </c>
      <c r="L108" s="70">
        <f t="shared" si="16"/>
        <v>3871</v>
      </c>
    </row>
    <row r="109" spans="1:12" ht="12.75">
      <c r="A109" s="85"/>
      <c r="B109" s="88"/>
      <c r="C109" s="89"/>
      <c r="D109" s="100"/>
      <c r="E109" s="100"/>
      <c r="F109" s="100"/>
      <c r="G109" s="97"/>
      <c r="H109" s="100"/>
      <c r="I109" s="100"/>
      <c r="J109" s="100"/>
      <c r="K109" s="97"/>
      <c r="L109" s="97"/>
    </row>
    <row r="110" spans="1:12" ht="25.5">
      <c r="A110" s="85"/>
      <c r="B110" s="88">
        <v>94</v>
      </c>
      <c r="C110" s="89" t="s">
        <v>86</v>
      </c>
      <c r="D110" s="100"/>
      <c r="E110" s="100"/>
      <c r="F110" s="100"/>
      <c r="G110" s="97"/>
      <c r="H110" s="100"/>
      <c r="I110" s="100"/>
      <c r="J110" s="100"/>
      <c r="K110" s="97"/>
      <c r="L110" s="97"/>
    </row>
    <row r="111" spans="1:12" ht="25.5">
      <c r="A111" s="56"/>
      <c r="B111" s="61">
        <v>1</v>
      </c>
      <c r="C111" s="41" t="s">
        <v>34</v>
      </c>
      <c r="D111" s="100"/>
      <c r="E111" s="100"/>
      <c r="F111" s="100"/>
      <c r="G111" s="97"/>
      <c r="H111" s="100"/>
      <c r="I111" s="100"/>
      <c r="J111" s="100"/>
      <c r="K111" s="97"/>
      <c r="L111" s="97"/>
    </row>
    <row r="112" spans="1:12" ht="25.5">
      <c r="A112" s="85"/>
      <c r="B112" s="88" t="s">
        <v>79</v>
      </c>
      <c r="C112" s="89" t="s">
        <v>35</v>
      </c>
      <c r="D112" s="84">
        <v>0</v>
      </c>
      <c r="E112" s="84">
        <v>0</v>
      </c>
      <c r="F112" s="84">
        <v>0</v>
      </c>
      <c r="G112" s="77">
        <v>1322</v>
      </c>
      <c r="H112" s="84">
        <v>0</v>
      </c>
      <c r="I112" s="93">
        <v>1322</v>
      </c>
      <c r="J112" s="84">
        <v>0</v>
      </c>
      <c r="K112" s="77">
        <v>1559</v>
      </c>
      <c r="L112" s="77">
        <f>SUM(J112:K112)</f>
        <v>1559</v>
      </c>
    </row>
    <row r="113" spans="1:12" ht="25.5">
      <c r="A113" s="90" t="s">
        <v>7</v>
      </c>
      <c r="B113" s="75">
        <v>1</v>
      </c>
      <c r="C113" s="76" t="s">
        <v>34</v>
      </c>
      <c r="D113" s="84">
        <f aca="true" t="shared" si="17" ref="D113:L113">D112</f>
        <v>0</v>
      </c>
      <c r="E113" s="84">
        <f t="shared" si="17"/>
        <v>0</v>
      </c>
      <c r="F113" s="84">
        <f t="shared" si="17"/>
        <v>0</v>
      </c>
      <c r="G113" s="77">
        <f t="shared" si="17"/>
        <v>1322</v>
      </c>
      <c r="H113" s="84">
        <f t="shared" si="17"/>
        <v>0</v>
      </c>
      <c r="I113" s="93">
        <f t="shared" si="17"/>
        <v>1322</v>
      </c>
      <c r="J113" s="84">
        <f t="shared" si="17"/>
        <v>0</v>
      </c>
      <c r="K113" s="77">
        <f t="shared" si="17"/>
        <v>1559</v>
      </c>
      <c r="L113" s="77">
        <f t="shared" si="17"/>
        <v>1559</v>
      </c>
    </row>
    <row r="114" spans="1:12" ht="3.75" customHeight="1">
      <c r="A114" s="56"/>
      <c r="B114" s="60"/>
      <c r="C114" s="58"/>
      <c r="D114" s="100"/>
      <c r="E114" s="100"/>
      <c r="F114" s="100"/>
      <c r="G114" s="97"/>
      <c r="H114" s="100"/>
      <c r="I114" s="68"/>
      <c r="J114" s="100"/>
      <c r="K114" s="97"/>
      <c r="L114" s="97"/>
    </row>
    <row r="115" spans="1:12" ht="25.5">
      <c r="A115" s="85"/>
      <c r="B115" s="43">
        <v>2</v>
      </c>
      <c r="C115" s="41" t="s">
        <v>36</v>
      </c>
      <c r="D115" s="100"/>
      <c r="E115" s="100"/>
      <c r="F115" s="100"/>
      <c r="G115" s="97"/>
      <c r="H115" s="100"/>
      <c r="I115" s="68"/>
      <c r="J115" s="100"/>
      <c r="K115" s="97"/>
      <c r="L115" s="97"/>
    </row>
    <row r="116" spans="1:12" ht="25.5">
      <c r="A116" s="85"/>
      <c r="B116" s="88" t="s">
        <v>80</v>
      </c>
      <c r="C116" s="89" t="s">
        <v>37</v>
      </c>
      <c r="D116" s="100">
        <v>0</v>
      </c>
      <c r="E116" s="100">
        <v>0</v>
      </c>
      <c r="F116" s="100">
        <v>0</v>
      </c>
      <c r="G116" s="97">
        <v>281</v>
      </c>
      <c r="H116" s="100">
        <v>0</v>
      </c>
      <c r="I116" s="68">
        <v>281</v>
      </c>
      <c r="J116" s="100">
        <v>0</v>
      </c>
      <c r="K116" s="97">
        <v>331</v>
      </c>
      <c r="L116" s="97">
        <f>SUM(J116:K116)</f>
        <v>331</v>
      </c>
    </row>
    <row r="117" spans="1:12" ht="25.5">
      <c r="A117" s="56" t="s">
        <v>7</v>
      </c>
      <c r="B117" s="61">
        <v>2</v>
      </c>
      <c r="C117" s="41" t="s">
        <v>36</v>
      </c>
      <c r="D117" s="83">
        <f aca="true" t="shared" si="18" ref="D117:L117">D116</f>
        <v>0</v>
      </c>
      <c r="E117" s="83">
        <f t="shared" si="18"/>
        <v>0</v>
      </c>
      <c r="F117" s="83">
        <f t="shared" si="18"/>
        <v>0</v>
      </c>
      <c r="G117" s="70">
        <f t="shared" si="18"/>
        <v>281</v>
      </c>
      <c r="H117" s="83">
        <f t="shared" si="18"/>
        <v>0</v>
      </c>
      <c r="I117" s="92">
        <f t="shared" si="18"/>
        <v>281</v>
      </c>
      <c r="J117" s="83">
        <f t="shared" si="18"/>
        <v>0</v>
      </c>
      <c r="K117" s="70">
        <f t="shared" si="18"/>
        <v>331</v>
      </c>
      <c r="L117" s="70">
        <f t="shared" si="18"/>
        <v>331</v>
      </c>
    </row>
    <row r="118" spans="1:12" ht="12.75">
      <c r="A118" s="56"/>
      <c r="B118" s="60"/>
      <c r="C118" s="58"/>
      <c r="D118" s="100"/>
      <c r="E118" s="100"/>
      <c r="F118" s="100"/>
      <c r="G118" s="97"/>
      <c r="H118" s="100"/>
      <c r="I118" s="100"/>
      <c r="J118" s="100"/>
      <c r="K118" s="97"/>
      <c r="L118" s="97"/>
    </row>
    <row r="119" spans="1:12" ht="38.25">
      <c r="A119" s="56"/>
      <c r="B119" s="61">
        <v>3</v>
      </c>
      <c r="C119" s="41" t="s">
        <v>38</v>
      </c>
      <c r="D119" s="100"/>
      <c r="E119" s="100"/>
      <c r="F119" s="100"/>
      <c r="G119" s="97"/>
      <c r="H119" s="100"/>
      <c r="I119" s="100"/>
      <c r="J119" s="100"/>
      <c r="K119" s="97"/>
      <c r="L119" s="97"/>
    </row>
    <row r="120" spans="1:12" ht="25.5">
      <c r="A120" s="56"/>
      <c r="B120" s="62" t="s">
        <v>81</v>
      </c>
      <c r="C120" s="12" t="s">
        <v>39</v>
      </c>
      <c r="D120" s="100">
        <v>0</v>
      </c>
      <c r="E120" s="100">
        <v>0</v>
      </c>
      <c r="F120" s="100">
        <v>0</v>
      </c>
      <c r="G120" s="97">
        <v>98</v>
      </c>
      <c r="H120" s="100">
        <v>0</v>
      </c>
      <c r="I120" s="68">
        <v>98</v>
      </c>
      <c r="J120" s="100">
        <v>0</v>
      </c>
      <c r="K120" s="97">
        <v>115</v>
      </c>
      <c r="L120" s="97">
        <f>SUM(J120:K120)</f>
        <v>115</v>
      </c>
    </row>
    <row r="121" spans="1:12" ht="25.5">
      <c r="A121" s="85"/>
      <c r="B121" s="88" t="s">
        <v>82</v>
      </c>
      <c r="C121" s="89" t="s">
        <v>40</v>
      </c>
      <c r="D121" s="100">
        <v>0</v>
      </c>
      <c r="E121" s="100">
        <v>0</v>
      </c>
      <c r="F121" s="100">
        <v>0</v>
      </c>
      <c r="G121" s="97">
        <v>209</v>
      </c>
      <c r="H121" s="100">
        <v>0</v>
      </c>
      <c r="I121" s="68">
        <v>209</v>
      </c>
      <c r="J121" s="100">
        <v>0</v>
      </c>
      <c r="K121" s="97">
        <v>247</v>
      </c>
      <c r="L121" s="97">
        <f>SUM(J121:K121)</f>
        <v>247</v>
      </c>
    </row>
    <row r="122" spans="1:12" ht="25.5">
      <c r="A122" s="56"/>
      <c r="B122" s="62" t="s">
        <v>83</v>
      </c>
      <c r="C122" s="12" t="s">
        <v>41</v>
      </c>
      <c r="D122" s="100">
        <v>0</v>
      </c>
      <c r="E122" s="100">
        <v>0</v>
      </c>
      <c r="F122" s="100">
        <v>0</v>
      </c>
      <c r="G122" s="97">
        <v>94</v>
      </c>
      <c r="H122" s="100">
        <v>0</v>
      </c>
      <c r="I122" s="68">
        <v>94</v>
      </c>
      <c r="J122" s="100">
        <v>0</v>
      </c>
      <c r="K122" s="97">
        <v>110</v>
      </c>
      <c r="L122" s="97">
        <f>SUM(J122:K122)</f>
        <v>110</v>
      </c>
    </row>
    <row r="123" spans="1:12" ht="25.5">
      <c r="A123" s="56"/>
      <c r="B123" s="62" t="s">
        <v>84</v>
      </c>
      <c r="C123" s="12" t="s">
        <v>42</v>
      </c>
      <c r="D123" s="100">
        <v>0</v>
      </c>
      <c r="E123" s="100">
        <v>0</v>
      </c>
      <c r="F123" s="100">
        <v>0</v>
      </c>
      <c r="G123" s="97">
        <v>99</v>
      </c>
      <c r="H123" s="100">
        <v>0</v>
      </c>
      <c r="I123" s="68">
        <v>99</v>
      </c>
      <c r="J123" s="100">
        <v>0</v>
      </c>
      <c r="K123" s="97">
        <v>117</v>
      </c>
      <c r="L123" s="97">
        <f>SUM(J123:K123)</f>
        <v>117</v>
      </c>
    </row>
    <row r="124" spans="1:12" ht="25.5">
      <c r="A124" s="56"/>
      <c r="B124" s="62" t="s">
        <v>85</v>
      </c>
      <c r="C124" s="12" t="s">
        <v>43</v>
      </c>
      <c r="D124" s="100">
        <v>0</v>
      </c>
      <c r="E124" s="100">
        <v>0</v>
      </c>
      <c r="F124" s="100">
        <v>0</v>
      </c>
      <c r="G124" s="97">
        <v>137</v>
      </c>
      <c r="H124" s="100">
        <v>0</v>
      </c>
      <c r="I124" s="68">
        <v>137</v>
      </c>
      <c r="J124" s="100">
        <v>0</v>
      </c>
      <c r="K124" s="97">
        <v>161</v>
      </c>
      <c r="L124" s="97">
        <f>SUM(J124:K124)</f>
        <v>161</v>
      </c>
    </row>
    <row r="125" spans="1:12" ht="38.25">
      <c r="A125" s="56" t="s">
        <v>7</v>
      </c>
      <c r="B125" s="61">
        <v>3</v>
      </c>
      <c r="C125" s="41" t="s">
        <v>38</v>
      </c>
      <c r="D125" s="83">
        <f aca="true" t="shared" si="19" ref="D125:L125">SUM(D120:D124)</f>
        <v>0</v>
      </c>
      <c r="E125" s="83">
        <f t="shared" si="19"/>
        <v>0</v>
      </c>
      <c r="F125" s="83">
        <f t="shared" si="19"/>
        <v>0</v>
      </c>
      <c r="G125" s="70">
        <f t="shared" si="19"/>
        <v>637</v>
      </c>
      <c r="H125" s="83">
        <f t="shared" si="19"/>
        <v>0</v>
      </c>
      <c r="I125" s="92">
        <f t="shared" si="19"/>
        <v>637</v>
      </c>
      <c r="J125" s="83">
        <f t="shared" si="19"/>
        <v>0</v>
      </c>
      <c r="K125" s="70">
        <f t="shared" si="19"/>
        <v>750</v>
      </c>
      <c r="L125" s="70">
        <f t="shared" si="19"/>
        <v>750</v>
      </c>
    </row>
    <row r="126" spans="1:12" ht="25.5">
      <c r="A126" s="56" t="s">
        <v>7</v>
      </c>
      <c r="B126" s="62">
        <v>94</v>
      </c>
      <c r="C126" s="12" t="s">
        <v>86</v>
      </c>
      <c r="D126" s="100">
        <f aca="true" t="shared" si="20" ref="D126:L126">D125+D117+D113</f>
        <v>0</v>
      </c>
      <c r="E126" s="100">
        <f t="shared" si="20"/>
        <v>0</v>
      </c>
      <c r="F126" s="100">
        <f t="shared" si="20"/>
        <v>0</v>
      </c>
      <c r="G126" s="97">
        <f t="shared" si="20"/>
        <v>2240</v>
      </c>
      <c r="H126" s="100">
        <f t="shared" si="20"/>
        <v>0</v>
      </c>
      <c r="I126" s="68">
        <f t="shared" si="20"/>
        <v>2240</v>
      </c>
      <c r="J126" s="100">
        <f t="shared" si="20"/>
        <v>0</v>
      </c>
      <c r="K126" s="97">
        <f t="shared" si="20"/>
        <v>2640</v>
      </c>
      <c r="L126" s="97">
        <f t="shared" si="20"/>
        <v>2640</v>
      </c>
    </row>
    <row r="127" spans="1:12" ht="25.5">
      <c r="A127" s="85" t="s">
        <v>7</v>
      </c>
      <c r="B127" s="86">
        <v>0.2</v>
      </c>
      <c r="C127" s="87" t="s">
        <v>44</v>
      </c>
      <c r="D127" s="83">
        <f aca="true" t="shared" si="21" ref="D127:L127">D90+D108+D126</f>
        <v>0</v>
      </c>
      <c r="E127" s="92">
        <f t="shared" si="21"/>
        <v>1278</v>
      </c>
      <c r="F127" s="83">
        <f t="shared" si="21"/>
        <v>0</v>
      </c>
      <c r="G127" s="92">
        <f t="shared" si="21"/>
        <v>5618</v>
      </c>
      <c r="H127" s="83">
        <f t="shared" si="21"/>
        <v>0</v>
      </c>
      <c r="I127" s="92">
        <f t="shared" si="21"/>
        <v>5618</v>
      </c>
      <c r="J127" s="83">
        <f t="shared" si="21"/>
        <v>0</v>
      </c>
      <c r="K127" s="92">
        <f t="shared" si="21"/>
        <v>6511</v>
      </c>
      <c r="L127" s="92">
        <f t="shared" si="21"/>
        <v>6511</v>
      </c>
    </row>
    <row r="128" spans="1:12" ht="25.5">
      <c r="A128" s="90" t="s">
        <v>7</v>
      </c>
      <c r="B128" s="91">
        <v>3604</v>
      </c>
      <c r="C128" s="72" t="s">
        <v>32</v>
      </c>
      <c r="D128" s="84">
        <f aca="true" t="shared" si="22" ref="D128:L128">D71+D127</f>
        <v>0</v>
      </c>
      <c r="E128" s="93">
        <f t="shared" si="22"/>
        <v>24713</v>
      </c>
      <c r="F128" s="84">
        <f t="shared" si="22"/>
        <v>0</v>
      </c>
      <c r="G128" s="93">
        <f t="shared" si="22"/>
        <v>33011</v>
      </c>
      <c r="H128" s="84">
        <f t="shared" si="22"/>
        <v>0</v>
      </c>
      <c r="I128" s="93">
        <f t="shared" si="22"/>
        <v>33011</v>
      </c>
      <c r="J128" s="84">
        <f t="shared" si="22"/>
        <v>0</v>
      </c>
      <c r="K128" s="93">
        <f>K71+K127</f>
        <v>39571</v>
      </c>
      <c r="L128" s="93">
        <f t="shared" si="22"/>
        <v>39571</v>
      </c>
    </row>
    <row r="129" spans="1:12" ht="12.75">
      <c r="A129" s="64" t="s">
        <v>7</v>
      </c>
      <c r="B129" s="65"/>
      <c r="C129" s="66" t="s">
        <v>16</v>
      </c>
      <c r="D129" s="39">
        <f aca="true" t="shared" si="23" ref="D129:J129">D52+D128</f>
        <v>20000</v>
      </c>
      <c r="E129" s="39">
        <f t="shared" si="23"/>
        <v>24713</v>
      </c>
      <c r="F129" s="79">
        <f t="shared" si="23"/>
        <v>0</v>
      </c>
      <c r="G129" s="39">
        <f t="shared" si="23"/>
        <v>33011</v>
      </c>
      <c r="H129" s="79">
        <f t="shared" si="23"/>
        <v>0</v>
      </c>
      <c r="I129" s="39">
        <f t="shared" si="23"/>
        <v>33011</v>
      </c>
      <c r="J129" s="79">
        <f t="shared" si="23"/>
        <v>0</v>
      </c>
      <c r="K129" s="39">
        <f>K52+K128</f>
        <v>39571</v>
      </c>
      <c r="L129" s="39">
        <f>L52+L128</f>
        <v>39571</v>
      </c>
    </row>
    <row r="130" spans="1:12" s="49" customFormat="1" ht="12.75">
      <c r="A130" s="64" t="s">
        <v>7</v>
      </c>
      <c r="B130" s="64"/>
      <c r="C130" s="66" t="s">
        <v>8</v>
      </c>
      <c r="D130" s="39">
        <f aca="true" t="shared" si="24" ref="D130:L130">D129</f>
        <v>20000</v>
      </c>
      <c r="E130" s="39">
        <f t="shared" si="24"/>
        <v>24713</v>
      </c>
      <c r="F130" s="79">
        <f t="shared" si="24"/>
        <v>0</v>
      </c>
      <c r="G130" s="39">
        <f t="shared" si="24"/>
        <v>33011</v>
      </c>
      <c r="H130" s="79">
        <f t="shared" si="24"/>
        <v>0</v>
      </c>
      <c r="I130" s="39">
        <f t="shared" si="24"/>
        <v>33011</v>
      </c>
      <c r="J130" s="79">
        <f t="shared" si="24"/>
        <v>0</v>
      </c>
      <c r="K130" s="39">
        <f t="shared" si="24"/>
        <v>39571</v>
      </c>
      <c r="L130" s="39">
        <f t="shared" si="24"/>
        <v>39571</v>
      </c>
    </row>
  </sheetData>
  <sheetProtection/>
  <autoFilter ref="A15:L130"/>
  <mergeCells count="10">
    <mergeCell ref="A2:L2"/>
    <mergeCell ref="A1:L1"/>
    <mergeCell ref="J13:L13"/>
    <mergeCell ref="D14:E14"/>
    <mergeCell ref="F14:G14"/>
    <mergeCell ref="H14:I14"/>
    <mergeCell ref="J14:L14"/>
    <mergeCell ref="D13:E13"/>
    <mergeCell ref="F13:G13"/>
    <mergeCell ref="H13:I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60" useFirstPageNumber="1" horizontalDpi="600" verticalDpi="600" orientation="landscape" paperSize="9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P.DIRECTOR FCD</dc:creator>
  <cp:keywords/>
  <dc:description/>
  <cp:lastModifiedBy>dell</cp:lastModifiedBy>
  <cp:lastPrinted>2013-04-22T07:37:53Z</cp:lastPrinted>
  <dcterms:created xsi:type="dcterms:W3CDTF">2010-05-18T22:24:30Z</dcterms:created>
  <dcterms:modified xsi:type="dcterms:W3CDTF">2013-04-25T02:39:27Z</dcterms:modified>
  <cp:category/>
  <cp:version/>
  <cp:contentType/>
  <cp:contentStatus/>
</cp:coreProperties>
</file>