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9270" windowHeight="8100" activeTab="0"/>
  </bookViews>
  <sheets>
    <sheet name="ps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'psc'!$A$11:$L$25</definedName>
    <definedName name="_Regression_Int" localSheetId="0" hidden="1">1</definedName>
    <definedName name="ahcap">#REF!</definedName>
    <definedName name="censusrec">#REF!</definedName>
    <definedName name="Charged" localSheetId="0">'psc'!$E$6:$G$6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'psc'!$K$25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'psc'!$A$1:$L$28</definedName>
    <definedName name="_xlnm.Print_Titles" localSheetId="0">'psc'!$8:$11</definedName>
    <definedName name="psc" localSheetId="0">'psc'!$D$23:$L$23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'psc'!#REF!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'psc'!#REF!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'psc'!$A$1:$L$25</definedName>
    <definedName name="Z_93EBE921_AE91_11D5_8685_004005726899_.wvu.PrintArea" localSheetId="0" hidden="1">'psc'!$A$1:$L$25</definedName>
    <definedName name="Z_94DA79C1_0FDE_11D5_9579_000021DAEEA2_.wvu.PrintArea" localSheetId="0" hidden="1">'psc'!$A$1:$L$25</definedName>
    <definedName name="Z_C868F8C3_16D7_11D5_A68D_81D6213F5331_.wvu.PrintArea" localSheetId="0" hidden="1">'psc'!$A$1:$L$25</definedName>
    <definedName name="Z_E5DF37BD_125C_11D5_8DC4_D0F5D88B3549_.wvu.PrintArea" localSheetId="0" hidden="1">'psc'!$A$1:$L$25</definedName>
    <definedName name="Z_F8ADACC1_164E_11D6_B603_000021DAEEA2_.wvu.PrintArea" localSheetId="0" hidden="1">'psc'!$A$1:$L$25</definedName>
  </definedNames>
  <calcPr fullCalcOnLoad="1"/>
</workbook>
</file>

<file path=xl/sharedStrings.xml><?xml version="1.0" encoding="utf-8"?>
<sst xmlns="http://schemas.openxmlformats.org/spreadsheetml/2006/main" count="54" uniqueCount="34">
  <si>
    <t>PUBLIC SERVICE COMMISSION</t>
  </si>
  <si>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</si>
  <si>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</si>
  <si>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</si>
  <si>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</si>
  <si>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</si>
  <si>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</si>
  <si>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</si>
  <si>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</si>
  <si>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</si>
  <si>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</si>
  <si>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</si>
  <si>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</si>
  <si>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</si>
  <si>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</si>
  <si>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</si>
  <si>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</si>
  <si>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</si>
  <si>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</si>
  <si>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</si>
  <si>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</si>
  <si>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State Public Service Commission                         (Charged)</t>
  </si>
  <si>
    <t>Budget Estimate</t>
  </si>
  <si>
    <t>Revised Estimate</t>
  </si>
  <si>
    <t>Actuals</t>
  </si>
  <si>
    <t>State Public Service Commission
 (Charged)</t>
  </si>
  <si>
    <t>A - General Services (d) Administrative Service</t>
  </si>
  <si>
    <t>Revenue</t>
  </si>
  <si>
    <t>2011-12</t>
  </si>
  <si>
    <t>(In Thousands of Rupees)</t>
  </si>
  <si>
    <t>2012-13</t>
  </si>
  <si>
    <t>2013-14</t>
  </si>
  <si>
    <t>I.  Estimate of the amount required in the year ending 31st March, 2014 to defray the charges in respect of Public Service Commission.</t>
  </si>
  <si>
    <t>Rec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</si>
</sst>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10" formatCode="00.0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Alignment="1" applyProtection="1">
      <alignment horizontal="right"/>
      <protection/>
    </xf>
    <xf numFmtId="0" fontId="6" fillId="0" borderId="0" xfId="59" applyFont="1" applyFill="1" applyBorder="1" applyAlignment="1" applyProtection="1">
      <alignment horizontal="right"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57" applyFont="1" applyFill="1" applyAlignment="1">
      <alignment vertical="top" wrapText="1"/>
      <protection/>
    </xf>
    <xf numFmtId="0" fontId="7" fillId="0" borderId="0" xfId="57" applyFont="1" applyFill="1" applyAlignment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210" fontId="5" fillId="0" borderId="0" xfId="57" applyNumberFormat="1" applyFont="1" applyFill="1" applyAlignment="1">
      <alignment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6" fillId="0" borderId="11" xfId="57" applyFont="1" applyFill="1" applyBorder="1" applyAlignment="1">
      <alignment horizontal="left"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7" fillId="0" borderId="11" xfId="57" applyFont="1" applyFill="1" applyBorder="1" applyAlignment="1" applyProtection="1">
      <alignment horizontal="left" vertical="top" wrapText="1"/>
      <protection/>
    </xf>
    <xf numFmtId="0" fontId="5" fillId="0" borderId="11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6" fillId="0" borderId="11" xfId="57" applyNumberFormat="1" applyFont="1" applyFill="1" applyBorder="1" applyAlignment="1" applyProtection="1">
      <alignment horizontal="right"/>
      <protection/>
    </xf>
    <xf numFmtId="171" fontId="6" fillId="0" borderId="11" xfId="42" applyFont="1" applyFill="1" applyBorder="1" applyAlignment="1" applyProtection="1">
      <alignment horizontal="right" wrapText="1"/>
      <protection/>
    </xf>
    <xf numFmtId="171" fontId="6" fillId="0" borderId="10" xfId="42" applyFont="1" applyFill="1" applyBorder="1" applyAlignment="1" applyProtection="1">
      <alignment horizontal="right" wrapText="1"/>
      <protection/>
    </xf>
    <xf numFmtId="171" fontId="6" fillId="0" borderId="0" xfId="42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200" fontId="6" fillId="0" borderId="0" xfId="57" applyNumberFormat="1" applyFont="1" applyFill="1" applyAlignment="1">
      <alignment horizontal="right" vertical="top" wrapText="1"/>
      <protection/>
    </xf>
    <xf numFmtId="0" fontId="4" fillId="0" borderId="12" xfId="59" applyFont="1" applyFill="1" applyBorder="1" applyAlignment="1" applyProtection="1">
      <alignment horizontal="left" vertical="top" wrapText="1"/>
      <protection/>
    </xf>
    <xf numFmtId="0" fontId="4" fillId="0" borderId="12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horizontal="left"/>
      <protection/>
    </xf>
    <xf numFmtId="0" fontId="6" fillId="0" borderId="1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171" fontId="6" fillId="0" borderId="0" xfId="42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>
      <alignment/>
      <protection/>
    </xf>
    <xf numFmtId="171" fontId="6" fillId="0" borderId="0" xfId="42" applyFont="1" applyFill="1" applyBorder="1" applyAlignment="1">
      <alignment/>
    </xf>
    <xf numFmtId="0" fontId="4" fillId="0" borderId="10" xfId="57" applyFont="1" applyFill="1" applyBorder="1" applyAlignment="1">
      <alignment horizontal="right"/>
      <protection/>
    </xf>
    <xf numFmtId="0" fontId="4" fillId="0" borderId="10" xfId="57" applyFont="1" applyFill="1" applyBorder="1">
      <alignment/>
      <protection/>
    </xf>
    <xf numFmtId="0" fontId="4" fillId="0" borderId="10" xfId="57" applyNumberFormat="1" applyFont="1" applyFill="1" applyBorder="1">
      <alignment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12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18038</v>
          </cell>
          <cell r="F128">
            <v>9957</v>
          </cell>
          <cell r="G128">
            <v>18939</v>
          </cell>
          <cell r="H128">
            <v>21169</v>
          </cell>
          <cell r="I128">
            <v>21006</v>
          </cell>
          <cell r="J128">
            <v>0</v>
          </cell>
          <cell r="K128">
            <v>46692</v>
          </cell>
          <cell r="L128">
            <v>46692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8"/>
  <sheetViews>
    <sheetView tabSelected="1" view="pageBreakPreview" zoomScale="115" zoomScaleSheetLayoutView="115" zoomScalePageLayoutView="0" workbookViewId="0" topLeftCell="A6">
      <selection activeCell="H13" sqref="H13"/>
    </sheetView>
  </sheetViews>
  <sheetFormatPr defaultColWidth="11.00390625" defaultRowHeight="12.75"/>
  <cols>
    <col min="1" max="1" width="6.421875" style="38" customWidth="1"/>
    <col min="2" max="2" width="8.140625" style="15" customWidth="1"/>
    <col min="3" max="3" width="34.57421875" style="15" customWidth="1"/>
    <col min="4" max="4" width="8.57421875" style="15" customWidth="1"/>
    <col min="5" max="5" width="9.421875" style="15" customWidth="1"/>
    <col min="6" max="6" width="8.421875" style="15" customWidth="1"/>
    <col min="7" max="8" width="8.57421875" style="15" customWidth="1"/>
    <col min="9" max="9" width="8.421875" style="15" customWidth="1"/>
    <col min="10" max="10" width="8.57421875" style="15" customWidth="1"/>
    <col min="11" max="11" width="9.140625" style="15" customWidth="1"/>
    <col min="12" max="12" width="8.421875" style="15" customWidth="1"/>
    <col min="13" max="16384" width="11.00390625" style="15" customWidth="1"/>
  </cols>
  <sheetData>
    <row r="1" spans="1:12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/>
      <c r="B3" s="3"/>
      <c r="C3" s="5"/>
      <c r="D3" s="6" t="s">
        <v>26</v>
      </c>
      <c r="E3" s="7">
        <v>2051</v>
      </c>
      <c r="F3" s="1" t="s">
        <v>1</v>
      </c>
      <c r="G3" s="5"/>
      <c r="H3" s="3"/>
      <c r="I3" s="3"/>
      <c r="J3" s="3"/>
      <c r="K3" s="3"/>
      <c r="L3" s="3"/>
    </row>
    <row r="4" spans="1:12" ht="12.75">
      <c r="A4" s="15" t="s">
        <v>32</v>
      </c>
      <c r="B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5"/>
      <c r="B5" s="16"/>
      <c r="D5" s="17"/>
      <c r="E5" s="7" t="s">
        <v>27</v>
      </c>
      <c r="F5" s="7" t="s">
        <v>20</v>
      </c>
      <c r="G5" s="7" t="s">
        <v>7</v>
      </c>
      <c r="H5" s="16"/>
      <c r="I5" s="16"/>
      <c r="J5" s="16"/>
      <c r="K5" s="16"/>
      <c r="L5" s="16"/>
    </row>
    <row r="6" spans="1:12" ht="13.5">
      <c r="A6" s="18"/>
      <c r="B6" s="16"/>
      <c r="D6" s="19" t="s">
        <v>2</v>
      </c>
      <c r="E6" s="4">
        <f>L25</f>
        <v>27028</v>
      </c>
      <c r="F6" s="3" t="s">
        <v>3</v>
      </c>
      <c r="G6" s="4">
        <f>F6+E6</f>
        <v>27028</v>
      </c>
      <c r="H6" s="16"/>
      <c r="I6" s="16"/>
      <c r="J6" s="16"/>
      <c r="K6" s="16"/>
      <c r="L6" s="16"/>
    </row>
    <row r="7" spans="1:12" ht="12.75">
      <c r="A7" s="18" t="s">
        <v>19</v>
      </c>
      <c r="B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20"/>
      <c r="B8" s="16"/>
      <c r="C8" s="21"/>
      <c r="D8" s="9"/>
      <c r="E8" s="9"/>
      <c r="F8" s="9"/>
      <c r="G8" s="9"/>
      <c r="H8" s="9"/>
      <c r="I8" s="10"/>
      <c r="J8" s="54"/>
      <c r="K8" s="9"/>
      <c r="L8" s="44" t="s">
        <v>29</v>
      </c>
    </row>
    <row r="9" spans="1:12" s="23" customFormat="1" ht="12.75">
      <c r="A9" s="46"/>
      <c r="B9" s="47"/>
      <c r="C9" s="48"/>
      <c r="D9" s="66" t="s">
        <v>24</v>
      </c>
      <c r="E9" s="66"/>
      <c r="F9" s="65" t="s">
        <v>22</v>
      </c>
      <c r="G9" s="65"/>
      <c r="H9" s="65" t="s">
        <v>23</v>
      </c>
      <c r="I9" s="65"/>
      <c r="J9" s="65" t="s">
        <v>22</v>
      </c>
      <c r="K9" s="65"/>
      <c r="L9" s="65"/>
    </row>
    <row r="10" spans="1:12" s="23" customFormat="1" ht="12.75">
      <c r="A10" s="49"/>
      <c r="B10" s="50"/>
      <c r="C10" s="48" t="s">
        <v>4</v>
      </c>
      <c r="D10" s="65" t="s">
        <v>28</v>
      </c>
      <c r="E10" s="65"/>
      <c r="F10" s="65" t="s">
        <v>30</v>
      </c>
      <c r="G10" s="65"/>
      <c r="H10" s="65" t="s">
        <v>30</v>
      </c>
      <c r="I10" s="65"/>
      <c r="J10" s="65" t="s">
        <v>31</v>
      </c>
      <c r="K10" s="65"/>
      <c r="L10" s="65"/>
    </row>
    <row r="11" spans="1:12" s="23" customFormat="1" ht="12.75">
      <c r="A11" s="51"/>
      <c r="B11" s="52"/>
      <c r="C11" s="53"/>
      <c r="D11" s="12" t="s">
        <v>5</v>
      </c>
      <c r="E11" s="12" t="s">
        <v>6</v>
      </c>
      <c r="F11" s="12" t="s">
        <v>5</v>
      </c>
      <c r="G11" s="12" t="s">
        <v>6</v>
      </c>
      <c r="H11" s="12" t="s">
        <v>5</v>
      </c>
      <c r="I11" s="12" t="s">
        <v>6</v>
      </c>
      <c r="J11" s="12" t="s">
        <v>5</v>
      </c>
      <c r="K11" s="12" t="s">
        <v>6</v>
      </c>
      <c r="L11" s="12" t="s">
        <v>7</v>
      </c>
    </row>
    <row r="12" spans="1:12" s="23" customFormat="1" ht="15" customHeight="1">
      <c r="A12" s="24"/>
      <c r="B12" s="25"/>
      <c r="C12" s="2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customHeight="1">
      <c r="A13" s="26"/>
      <c r="B13" s="27"/>
      <c r="C13" s="28" t="s">
        <v>8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29" t="s">
        <v>9</v>
      </c>
      <c r="B14" s="30">
        <v>2051</v>
      </c>
      <c r="C14" s="31" t="s">
        <v>1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">
      <c r="A15" s="29"/>
      <c r="B15" s="32">
        <v>0.102</v>
      </c>
      <c r="C15" s="31" t="s">
        <v>21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29"/>
      <c r="B16" s="27">
        <v>60</v>
      </c>
      <c r="C16" s="33" t="s">
        <v>10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 customHeight="1">
      <c r="A17" s="29"/>
      <c r="B17" s="45" t="s">
        <v>11</v>
      </c>
      <c r="C17" s="33" t="s">
        <v>12</v>
      </c>
      <c r="D17" s="42">
        <v>0</v>
      </c>
      <c r="E17" s="8">
        <v>16302</v>
      </c>
      <c r="F17" s="42">
        <v>0</v>
      </c>
      <c r="G17" s="8">
        <v>16500</v>
      </c>
      <c r="H17" s="42">
        <v>0</v>
      </c>
      <c r="I17" s="8">
        <v>16500</v>
      </c>
      <c r="J17" s="42">
        <v>0</v>
      </c>
      <c r="K17" s="8">
        <v>17744</v>
      </c>
      <c r="L17" s="8">
        <f>SUM(J17:K17)</f>
        <v>17744</v>
      </c>
    </row>
    <row r="18" spans="1:12" ht="15" customHeight="1">
      <c r="A18" s="29"/>
      <c r="B18" s="45" t="s">
        <v>13</v>
      </c>
      <c r="C18" s="33" t="s">
        <v>14</v>
      </c>
      <c r="D18" s="42">
        <v>0</v>
      </c>
      <c r="E18" s="8">
        <v>400</v>
      </c>
      <c r="F18" s="42">
        <v>0</v>
      </c>
      <c r="G18" s="8">
        <v>350</v>
      </c>
      <c r="H18" s="42">
        <v>0</v>
      </c>
      <c r="I18" s="8">
        <v>350</v>
      </c>
      <c r="J18" s="42">
        <v>0</v>
      </c>
      <c r="K18" s="8">
        <v>350</v>
      </c>
      <c r="L18" s="8">
        <f>SUM(J18:K18)</f>
        <v>350</v>
      </c>
    </row>
    <row r="19" spans="1:12" ht="15" customHeight="1">
      <c r="A19" s="29"/>
      <c r="B19" s="45" t="s">
        <v>15</v>
      </c>
      <c r="C19" s="33" t="s">
        <v>16</v>
      </c>
      <c r="D19" s="42">
        <v>0</v>
      </c>
      <c r="E19" s="8">
        <v>5000</v>
      </c>
      <c r="F19" s="42">
        <v>0</v>
      </c>
      <c r="G19" s="8">
        <v>2000</v>
      </c>
      <c r="H19" s="42">
        <v>0</v>
      </c>
      <c r="I19" s="8">
        <v>2000</v>
      </c>
      <c r="J19" s="42">
        <v>0</v>
      </c>
      <c r="K19" s="8">
        <f>2134+800</f>
        <v>2934</v>
      </c>
      <c r="L19" s="8">
        <f>SUM(J19:K19)</f>
        <v>2934</v>
      </c>
    </row>
    <row r="20" spans="1:12" ht="15" customHeight="1">
      <c r="A20" s="29"/>
      <c r="B20" s="45" t="s">
        <v>17</v>
      </c>
      <c r="C20" s="33" t="s">
        <v>18</v>
      </c>
      <c r="D20" s="42">
        <v>0</v>
      </c>
      <c r="E20" s="14">
        <v>3000</v>
      </c>
      <c r="F20" s="41">
        <v>0</v>
      </c>
      <c r="G20" s="43">
        <v>4500</v>
      </c>
      <c r="H20" s="41">
        <v>0</v>
      </c>
      <c r="I20" s="14">
        <v>4500</v>
      </c>
      <c r="J20" s="41">
        <v>0</v>
      </c>
      <c r="K20" s="43">
        <f>4500+1500</f>
        <v>6000</v>
      </c>
      <c r="L20" s="43">
        <f>SUM(J20:K20)</f>
        <v>6000</v>
      </c>
    </row>
    <row r="21" spans="1:12" ht="15" customHeight="1">
      <c r="A21" s="29" t="s">
        <v>7</v>
      </c>
      <c r="B21" s="27">
        <v>60</v>
      </c>
      <c r="C21" s="33" t="s">
        <v>10</v>
      </c>
      <c r="D21" s="40">
        <f aca="true" t="shared" si="0" ref="D21:L21">SUM(D17:D20)</f>
        <v>0</v>
      </c>
      <c r="E21" s="39">
        <f t="shared" si="0"/>
        <v>24702</v>
      </c>
      <c r="F21" s="40">
        <f t="shared" si="0"/>
        <v>0</v>
      </c>
      <c r="G21" s="39">
        <f t="shared" si="0"/>
        <v>23350</v>
      </c>
      <c r="H21" s="40">
        <f t="shared" si="0"/>
        <v>0</v>
      </c>
      <c r="I21" s="39">
        <f t="shared" si="0"/>
        <v>23350</v>
      </c>
      <c r="J21" s="40">
        <f t="shared" si="0"/>
        <v>0</v>
      </c>
      <c r="K21" s="39">
        <f t="shared" si="0"/>
        <v>27028</v>
      </c>
      <c r="L21" s="39">
        <f t="shared" si="0"/>
        <v>27028</v>
      </c>
    </row>
    <row r="22" spans="1:12" ht="27">
      <c r="A22" s="29" t="s">
        <v>7</v>
      </c>
      <c r="B22" s="32">
        <v>0.102</v>
      </c>
      <c r="C22" s="30" t="s">
        <v>25</v>
      </c>
      <c r="D22" s="41">
        <f aca="true" t="shared" si="1" ref="D22:L25">D21</f>
        <v>0</v>
      </c>
      <c r="E22" s="14">
        <f t="shared" si="1"/>
        <v>24702</v>
      </c>
      <c r="F22" s="41">
        <f t="shared" si="1"/>
        <v>0</v>
      </c>
      <c r="G22" s="14">
        <f t="shared" si="1"/>
        <v>23350</v>
      </c>
      <c r="H22" s="41">
        <f t="shared" si="1"/>
        <v>0</v>
      </c>
      <c r="I22" s="14">
        <f t="shared" si="1"/>
        <v>23350</v>
      </c>
      <c r="J22" s="41">
        <f t="shared" si="1"/>
        <v>0</v>
      </c>
      <c r="K22" s="14">
        <f t="shared" si="1"/>
        <v>27028</v>
      </c>
      <c r="L22" s="14">
        <f t="shared" si="1"/>
        <v>27028</v>
      </c>
    </row>
    <row r="23" spans="1:12" ht="15" customHeight="1">
      <c r="A23" s="29" t="s">
        <v>7</v>
      </c>
      <c r="B23" s="30">
        <v>2051</v>
      </c>
      <c r="C23" s="31" t="s">
        <v>1</v>
      </c>
      <c r="D23" s="41">
        <f t="shared" si="1"/>
        <v>0</v>
      </c>
      <c r="E23" s="14">
        <f t="shared" si="1"/>
        <v>24702</v>
      </c>
      <c r="F23" s="41">
        <f t="shared" si="1"/>
        <v>0</v>
      </c>
      <c r="G23" s="14">
        <f t="shared" si="1"/>
        <v>23350</v>
      </c>
      <c r="H23" s="41">
        <f t="shared" si="1"/>
        <v>0</v>
      </c>
      <c r="I23" s="14">
        <f t="shared" si="1"/>
        <v>23350</v>
      </c>
      <c r="J23" s="41">
        <f t="shared" si="1"/>
        <v>0</v>
      </c>
      <c r="K23" s="14">
        <f t="shared" si="1"/>
        <v>27028</v>
      </c>
      <c r="L23" s="14">
        <f t="shared" si="1"/>
        <v>27028</v>
      </c>
    </row>
    <row r="24" spans="1:12" ht="15" customHeight="1">
      <c r="A24" s="34" t="s">
        <v>7</v>
      </c>
      <c r="B24" s="35"/>
      <c r="C24" s="36" t="s">
        <v>8</v>
      </c>
      <c r="D24" s="41">
        <f t="shared" si="1"/>
        <v>0</v>
      </c>
      <c r="E24" s="14">
        <f t="shared" si="1"/>
        <v>24702</v>
      </c>
      <c r="F24" s="41">
        <f t="shared" si="1"/>
        <v>0</v>
      </c>
      <c r="G24" s="14">
        <f t="shared" si="1"/>
        <v>23350</v>
      </c>
      <c r="H24" s="41">
        <f t="shared" si="1"/>
        <v>0</v>
      </c>
      <c r="I24" s="14">
        <f t="shared" si="1"/>
        <v>23350</v>
      </c>
      <c r="J24" s="41">
        <f t="shared" si="1"/>
        <v>0</v>
      </c>
      <c r="K24" s="14">
        <f t="shared" si="1"/>
        <v>27028</v>
      </c>
      <c r="L24" s="14">
        <f t="shared" si="1"/>
        <v>27028</v>
      </c>
    </row>
    <row r="25" spans="1:12" ht="15" customHeight="1">
      <c r="A25" s="34" t="s">
        <v>7</v>
      </c>
      <c r="B25" s="35"/>
      <c r="C25" s="37" t="s">
        <v>2</v>
      </c>
      <c r="D25" s="41">
        <f t="shared" si="1"/>
        <v>0</v>
      </c>
      <c r="E25" s="14">
        <f t="shared" si="1"/>
        <v>24702</v>
      </c>
      <c r="F25" s="41">
        <f t="shared" si="1"/>
        <v>0</v>
      </c>
      <c r="G25" s="14">
        <f t="shared" si="1"/>
        <v>23350</v>
      </c>
      <c r="H25" s="41">
        <f t="shared" si="1"/>
        <v>0</v>
      </c>
      <c r="I25" s="14">
        <f t="shared" si="1"/>
        <v>23350</v>
      </c>
      <c r="J25" s="41">
        <f t="shared" si="1"/>
        <v>0</v>
      </c>
      <c r="K25" s="14">
        <f t="shared" si="1"/>
        <v>27028</v>
      </c>
      <c r="L25" s="14">
        <f t="shared" si="1"/>
        <v>27028</v>
      </c>
    </row>
    <row r="26" spans="4:12" ht="12.75"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55" t="s">
        <v>33</v>
      </c>
      <c r="B27" s="56">
        <v>2051</v>
      </c>
      <c r="C27" s="57" t="s">
        <v>1</v>
      </c>
      <c r="D27" s="58">
        <v>0</v>
      </c>
      <c r="E27" s="59">
        <v>65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</row>
    <row r="28" spans="1:12" ht="12.75">
      <c r="A28" s="61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</row>
  </sheetData>
  <sheetProtection/>
  <autoFilter ref="A11:L25"/>
  <mergeCells count="9">
    <mergeCell ref="A1:L1"/>
    <mergeCell ref="H10:I10"/>
    <mergeCell ref="J10:L10"/>
    <mergeCell ref="D10:E10"/>
    <mergeCell ref="F10:G10"/>
    <mergeCell ref="H9:I9"/>
    <mergeCell ref="J9:L9"/>
    <mergeCell ref="D9:E9"/>
    <mergeCell ref="F9:G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1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2013-04-21T11:33:45Z</cp:lastPrinted>
  <dcterms:created xsi:type="dcterms:W3CDTF">2004-06-02T16:25:22Z</dcterms:created>
  <dcterms:modified xsi:type="dcterms:W3CDTF">2013-04-25T02:42:24Z</dcterms:modified>
  <cp:category/>
  <cp:version/>
  <cp:contentType/>
  <cp:contentStatus/>
</cp:coreProperties>
</file>