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4" i="1"/>
  <c r="F54"/>
  <c r="E54"/>
  <c r="D54"/>
  <c r="G48"/>
  <c r="F48"/>
  <c r="E48"/>
  <c r="D48"/>
  <c r="G44"/>
  <c r="F44"/>
  <c r="E44"/>
  <c r="D44"/>
  <c r="G32"/>
  <c r="F32"/>
  <c r="E32"/>
  <c r="D32"/>
  <c r="G23"/>
  <c r="G24" s="1"/>
  <c r="F23"/>
  <c r="F24" s="1"/>
  <c r="E23"/>
  <c r="E24" s="1"/>
  <c r="E49" s="1"/>
  <c r="D23"/>
  <c r="D24" s="1"/>
  <c r="G18"/>
  <c r="F18"/>
  <c r="E18"/>
  <c r="D18"/>
  <c r="G13"/>
  <c r="F13"/>
  <c r="E13"/>
  <c r="D13"/>
  <c r="F49" l="1"/>
  <c r="G49"/>
  <c r="D49"/>
</calcChain>
</file>

<file path=xl/sharedStrings.xml><?xml version="1.0" encoding="utf-8"?>
<sst xmlns="http://schemas.openxmlformats.org/spreadsheetml/2006/main" count="88" uniqueCount="55">
  <si>
    <t>STATEMENT III - PUBLIC ACCOUNTS OF SIKKIM - RECEIPTS</t>
  </si>
  <si>
    <t xml:space="preserve"> ( In Thousands of Rupees)</t>
  </si>
  <si>
    <t>Budget</t>
  </si>
  <si>
    <t>Revised</t>
  </si>
  <si>
    <t>Head of Accounts</t>
  </si>
  <si>
    <t>Actuals</t>
  </si>
  <si>
    <t>Estimate</t>
  </si>
  <si>
    <t xml:space="preserve">  2011-12</t>
  </si>
  <si>
    <t xml:space="preserve"> 2012-13</t>
  </si>
  <si>
    <t>2013-14</t>
  </si>
  <si>
    <t>PUBLIC ACCOUNT</t>
  </si>
  <si>
    <t>I</t>
  </si>
  <si>
    <t>SMALL SAVINGS, PROVIDENT FUNDS ETC.</t>
  </si>
  <si>
    <t>(b)</t>
  </si>
  <si>
    <t>State Provident Funds</t>
  </si>
  <si>
    <t>(c)</t>
  </si>
  <si>
    <t>Other Accounts</t>
  </si>
  <si>
    <t>Insurance and Pension fund</t>
  </si>
  <si>
    <t>Total</t>
  </si>
  <si>
    <t>J</t>
  </si>
  <si>
    <t>RESERVE FUNDS</t>
  </si>
  <si>
    <t xml:space="preserve"> (a)</t>
  </si>
  <si>
    <t>Reserve Fund Bearing Interest</t>
  </si>
  <si>
    <t>General and Other Reserve Fund</t>
  </si>
  <si>
    <t xml:space="preserve"> (b)</t>
  </si>
  <si>
    <t>Reserve Fund Not Bearing Interest</t>
  </si>
  <si>
    <t>Sinking Fund</t>
  </si>
  <si>
    <t>General and Other Reserve Funds</t>
  </si>
  <si>
    <t>K</t>
  </si>
  <si>
    <t>DEPOSITS AND ADVANCES</t>
  </si>
  <si>
    <t>(a)</t>
  </si>
  <si>
    <t>Deposits bearing Interest</t>
  </si>
  <si>
    <t>Other Deposits</t>
  </si>
  <si>
    <t>Deposits not bearing Interest</t>
  </si>
  <si>
    <t>Civil Deposits</t>
  </si>
  <si>
    <t>L</t>
  </si>
  <si>
    <t>SUSPENSE AND MISCELLANEOUS</t>
  </si>
  <si>
    <t>Suspense</t>
  </si>
  <si>
    <t>Suspense Accounts</t>
  </si>
  <si>
    <t>Cheques and Bills</t>
  </si>
  <si>
    <t>Departmental balance</t>
  </si>
  <si>
    <t>Permanent Cash Imprest</t>
  </si>
  <si>
    <t>Cash Balance Investment Account</t>
  </si>
  <si>
    <t>Miscellaneous Govt. Accounts</t>
  </si>
  <si>
    <t>-</t>
  </si>
  <si>
    <t>M</t>
  </si>
  <si>
    <t>REMITTANCES</t>
  </si>
  <si>
    <t>Cash Remittances and Adjustments between Officers
rendering accounts to the same  Accounts officer</t>
  </si>
  <si>
    <t>III</t>
  </si>
  <si>
    <t>PUBLIC ACCOUNTS - RECEIPTS</t>
  </si>
  <si>
    <t>STATE RECEIPTS     ( I+ II + III)</t>
  </si>
  <si>
    <t>N</t>
  </si>
  <si>
    <t>CASH BALANCE</t>
  </si>
  <si>
    <t>CASH BALANCE (OPENING)</t>
  </si>
  <si>
    <t>TOTAL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</si>
</sst>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-* #,##0.00\ _k_r_-;\-* #,##0.00\ _k_r_-;_-* &quot;-&quot;??\ _k_r_-;_-@_-"/>
    <numFmt numFmtId="165" formatCode="0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7" fillId="0" borderId="0"/>
  </cellStyleXfs>
  <cellXfs count="45">
    <xf numFmtId="0" fontId="0" fillId="0" borderId="0" xfId="0"/>
    <xf numFmtId="1" fontId="2" fillId="0" borderId="0" xfId="0" applyNumberFormat="1" applyFont="1" applyFill="1" applyAlignment="1" applyProtection="1">
      <alignment vertical="center" wrapText="1"/>
    </xf>
    <xf numFmtId="1" fontId="2" fillId="0" borderId="0" xfId="0" applyNumberFormat="1" applyFont="1" applyFill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 applyProtection="1">
      <alignment vertical="center"/>
    </xf>
    <xf numFmtId="1" fontId="2" fillId="0" borderId="1" xfId="0" applyNumberFormat="1" applyFont="1" applyFill="1" applyBorder="1" applyAlignment="1" applyProtection="1">
      <alignment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1" fontId="4" fillId="0" borderId="1" xfId="0" applyNumberFormat="1" applyFont="1" applyFill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quotePrefix="1" applyNumberFormat="1" applyFont="1" applyFill="1" applyBorder="1" applyAlignment="1" applyProtection="1">
      <alignment horizontal="right" vertical="center" wrapText="1"/>
    </xf>
    <xf numFmtId="1" fontId="6" fillId="0" borderId="0" xfId="0" applyNumberFormat="1" applyFont="1" applyFill="1" applyAlignment="1" applyProtection="1">
      <alignment horizontal="left" vertical="center" wrapText="1"/>
    </xf>
    <xf numFmtId="1" fontId="2" fillId="0" borderId="0" xfId="0" applyNumberFormat="1" applyFont="1" applyFill="1" applyAlignment="1" applyProtection="1">
      <alignment horizontal="right" vertical="center" wrapText="1"/>
    </xf>
    <xf numFmtId="1" fontId="6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left" vertical="center" wrapText="1"/>
    </xf>
    <xf numFmtId="1" fontId="2" fillId="0" borderId="0" xfId="0" quotePrefix="1" applyNumberFormat="1" applyFont="1" applyFill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1" applyNumberFormat="1" applyFont="1" applyFill="1" applyAlignment="1" applyProtection="1">
      <alignment horizontal="right" vertical="center" wrapText="1"/>
    </xf>
    <xf numFmtId="0" fontId="2" fillId="0" borderId="2" xfId="1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left" vertical="center" wrapText="1"/>
    </xf>
    <xf numFmtId="1" fontId="2" fillId="0" borderId="3" xfId="0" applyNumberFormat="1" applyFont="1" applyFill="1" applyBorder="1" applyAlignment="1" applyProtection="1">
      <alignment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2" applyNumberFormat="1" applyFont="1" applyFill="1" applyAlignment="1" applyProtection="1">
      <alignment horizontal="center" vertical="center" wrapText="1"/>
    </xf>
    <xf numFmtId="0" fontId="6" fillId="0" borderId="0" xfId="2" applyNumberFormat="1" applyFont="1" applyFill="1" applyAlignment="1" applyProtection="1">
      <alignment vertical="center" wrapText="1"/>
    </xf>
    <xf numFmtId="164" fontId="2" fillId="0" borderId="0" xfId="1" applyNumberFormat="1" applyFont="1" applyFill="1" applyAlignment="1" applyProtection="1">
      <alignment horizontal="right" vertical="center" wrapText="1"/>
    </xf>
    <xf numFmtId="1" fontId="2" fillId="0" borderId="3" xfId="2" applyNumberFormat="1" applyFont="1" applyFill="1" applyBorder="1" applyAlignment="1" applyProtection="1">
      <alignment horizontal="right" vertical="center" wrapText="1"/>
    </xf>
    <xf numFmtId="1" fontId="6" fillId="0" borderId="0" xfId="0" applyNumberFormat="1" applyFont="1" applyFill="1" applyAlignment="1" applyProtection="1">
      <alignment horizontal="right" vertical="center" wrapText="1"/>
    </xf>
    <xf numFmtId="1" fontId="6" fillId="0" borderId="2" xfId="0" applyNumberFormat="1" applyFont="1" applyFill="1" applyBorder="1" applyAlignment="1" applyProtection="1">
      <alignment horizontal="right" vertical="center" wrapText="1"/>
    </xf>
    <xf numFmtId="1" fontId="6" fillId="0" borderId="0" xfId="0" applyNumberFormat="1" applyFont="1" applyFill="1" applyBorder="1" applyAlignment="1" applyProtection="1">
      <alignment horizontal="right" vertical="center" wrapText="1"/>
    </xf>
    <xf numFmtId="1" fontId="6" fillId="0" borderId="1" xfId="0" applyNumberFormat="1" applyFont="1" applyFill="1" applyBorder="1" applyAlignment="1" applyProtection="1">
      <alignment horizontal="left" vertical="center" wrapText="1"/>
    </xf>
    <xf numFmtId="1" fontId="6" fillId="0" borderId="4" xfId="0" applyNumberFormat="1" applyFont="1" applyFill="1" applyBorder="1" applyAlignment="1" applyProtection="1">
      <alignment horizontal="right" vertical="center" wrapText="1"/>
    </xf>
    <xf numFmtId="1" fontId="3" fillId="0" borderId="0" xfId="0" applyNumberFormat="1" applyFont="1" applyFill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60" zoomScaleNormal="100" workbookViewId="0">
      <selection sqref="A1:XFD1048576"/>
    </sheetView>
  </sheetViews>
  <sheetFormatPr defaultColWidth="11" defaultRowHeight="12.75"/>
  <cols>
    <col min="1" max="1" width="5.5703125" style="4" bestFit="1" customWidth="1"/>
    <col min="2" max="2" width="7.7109375" style="13" bestFit="1" customWidth="1"/>
    <col min="3" max="3" width="52.140625" style="4" customWidth="1"/>
    <col min="4" max="7" width="20.140625" style="12" customWidth="1"/>
    <col min="8" max="256" width="11" style="4"/>
    <col min="257" max="257" width="5.5703125" style="4" bestFit="1" customWidth="1"/>
    <col min="258" max="258" width="6.85546875" style="4" bestFit="1" customWidth="1"/>
    <col min="259" max="259" width="52.140625" style="4" customWidth="1"/>
    <col min="260" max="263" width="20.140625" style="4" customWidth="1"/>
    <col min="264" max="512" width="11" style="4"/>
    <col min="513" max="513" width="5.5703125" style="4" bestFit="1" customWidth="1"/>
    <col min="514" max="514" width="6.85546875" style="4" bestFit="1" customWidth="1"/>
    <col min="515" max="515" width="52.140625" style="4" customWidth="1"/>
    <col min="516" max="519" width="20.140625" style="4" customWidth="1"/>
    <col min="520" max="768" width="11" style="4"/>
    <col min="769" max="769" width="5.5703125" style="4" bestFit="1" customWidth="1"/>
    <col min="770" max="770" width="6.85546875" style="4" bestFit="1" customWidth="1"/>
    <col min="771" max="771" width="52.140625" style="4" customWidth="1"/>
    <col min="772" max="775" width="20.140625" style="4" customWidth="1"/>
    <col min="776" max="1024" width="11" style="4"/>
    <col min="1025" max="1025" width="5.5703125" style="4" bestFit="1" customWidth="1"/>
    <col min="1026" max="1026" width="6.85546875" style="4" bestFit="1" customWidth="1"/>
    <col min="1027" max="1027" width="52.140625" style="4" customWidth="1"/>
    <col min="1028" max="1031" width="20.140625" style="4" customWidth="1"/>
    <col min="1032" max="1280" width="11" style="4"/>
    <col min="1281" max="1281" width="5.5703125" style="4" bestFit="1" customWidth="1"/>
    <col min="1282" max="1282" width="6.85546875" style="4" bestFit="1" customWidth="1"/>
    <col min="1283" max="1283" width="52.140625" style="4" customWidth="1"/>
    <col min="1284" max="1287" width="20.140625" style="4" customWidth="1"/>
    <col min="1288" max="1536" width="11" style="4"/>
    <col min="1537" max="1537" width="5.5703125" style="4" bestFit="1" customWidth="1"/>
    <col min="1538" max="1538" width="6.85546875" style="4" bestFit="1" customWidth="1"/>
    <col min="1539" max="1539" width="52.140625" style="4" customWidth="1"/>
    <col min="1540" max="1543" width="20.140625" style="4" customWidth="1"/>
    <col min="1544" max="1792" width="11" style="4"/>
    <col min="1793" max="1793" width="5.5703125" style="4" bestFit="1" customWidth="1"/>
    <col min="1794" max="1794" width="6.85546875" style="4" bestFit="1" customWidth="1"/>
    <col min="1795" max="1795" width="52.140625" style="4" customWidth="1"/>
    <col min="1796" max="1799" width="20.140625" style="4" customWidth="1"/>
    <col min="1800" max="2048" width="11" style="4"/>
    <col min="2049" max="2049" width="5.5703125" style="4" bestFit="1" customWidth="1"/>
    <col min="2050" max="2050" width="6.85546875" style="4" bestFit="1" customWidth="1"/>
    <col min="2051" max="2051" width="52.140625" style="4" customWidth="1"/>
    <col min="2052" max="2055" width="20.140625" style="4" customWidth="1"/>
    <col min="2056" max="2304" width="11" style="4"/>
    <col min="2305" max="2305" width="5.5703125" style="4" bestFit="1" customWidth="1"/>
    <col min="2306" max="2306" width="6.85546875" style="4" bestFit="1" customWidth="1"/>
    <col min="2307" max="2307" width="52.140625" style="4" customWidth="1"/>
    <col min="2308" max="2311" width="20.140625" style="4" customWidth="1"/>
    <col min="2312" max="2560" width="11" style="4"/>
    <col min="2561" max="2561" width="5.5703125" style="4" bestFit="1" customWidth="1"/>
    <col min="2562" max="2562" width="6.85546875" style="4" bestFit="1" customWidth="1"/>
    <col min="2563" max="2563" width="52.140625" style="4" customWidth="1"/>
    <col min="2564" max="2567" width="20.140625" style="4" customWidth="1"/>
    <col min="2568" max="2816" width="11" style="4"/>
    <col min="2817" max="2817" width="5.5703125" style="4" bestFit="1" customWidth="1"/>
    <col min="2818" max="2818" width="6.85546875" style="4" bestFit="1" customWidth="1"/>
    <col min="2819" max="2819" width="52.140625" style="4" customWidth="1"/>
    <col min="2820" max="2823" width="20.140625" style="4" customWidth="1"/>
    <col min="2824" max="3072" width="11" style="4"/>
    <col min="3073" max="3073" width="5.5703125" style="4" bestFit="1" customWidth="1"/>
    <col min="3074" max="3074" width="6.85546875" style="4" bestFit="1" customWidth="1"/>
    <col min="3075" max="3075" width="52.140625" style="4" customWidth="1"/>
    <col min="3076" max="3079" width="20.140625" style="4" customWidth="1"/>
    <col min="3080" max="3328" width="11" style="4"/>
    <col min="3329" max="3329" width="5.5703125" style="4" bestFit="1" customWidth="1"/>
    <col min="3330" max="3330" width="6.85546875" style="4" bestFit="1" customWidth="1"/>
    <col min="3331" max="3331" width="52.140625" style="4" customWidth="1"/>
    <col min="3332" max="3335" width="20.140625" style="4" customWidth="1"/>
    <col min="3336" max="3584" width="11" style="4"/>
    <col min="3585" max="3585" width="5.5703125" style="4" bestFit="1" customWidth="1"/>
    <col min="3586" max="3586" width="6.85546875" style="4" bestFit="1" customWidth="1"/>
    <col min="3587" max="3587" width="52.140625" style="4" customWidth="1"/>
    <col min="3588" max="3591" width="20.140625" style="4" customWidth="1"/>
    <col min="3592" max="3840" width="11" style="4"/>
    <col min="3841" max="3841" width="5.5703125" style="4" bestFit="1" customWidth="1"/>
    <col min="3842" max="3842" width="6.85546875" style="4" bestFit="1" customWidth="1"/>
    <col min="3843" max="3843" width="52.140625" style="4" customWidth="1"/>
    <col min="3844" max="3847" width="20.140625" style="4" customWidth="1"/>
    <col min="3848" max="4096" width="11" style="4"/>
    <col min="4097" max="4097" width="5.5703125" style="4" bestFit="1" customWidth="1"/>
    <col min="4098" max="4098" width="6.85546875" style="4" bestFit="1" customWidth="1"/>
    <col min="4099" max="4099" width="52.140625" style="4" customWidth="1"/>
    <col min="4100" max="4103" width="20.140625" style="4" customWidth="1"/>
    <col min="4104" max="4352" width="11" style="4"/>
    <col min="4353" max="4353" width="5.5703125" style="4" bestFit="1" customWidth="1"/>
    <col min="4354" max="4354" width="6.85546875" style="4" bestFit="1" customWidth="1"/>
    <col min="4355" max="4355" width="52.140625" style="4" customWidth="1"/>
    <col min="4356" max="4359" width="20.140625" style="4" customWidth="1"/>
    <col min="4360" max="4608" width="11" style="4"/>
    <col min="4609" max="4609" width="5.5703125" style="4" bestFit="1" customWidth="1"/>
    <col min="4610" max="4610" width="6.85546875" style="4" bestFit="1" customWidth="1"/>
    <col min="4611" max="4611" width="52.140625" style="4" customWidth="1"/>
    <col min="4612" max="4615" width="20.140625" style="4" customWidth="1"/>
    <col min="4616" max="4864" width="11" style="4"/>
    <col min="4865" max="4865" width="5.5703125" style="4" bestFit="1" customWidth="1"/>
    <col min="4866" max="4866" width="6.85546875" style="4" bestFit="1" customWidth="1"/>
    <col min="4867" max="4867" width="52.140625" style="4" customWidth="1"/>
    <col min="4868" max="4871" width="20.140625" style="4" customWidth="1"/>
    <col min="4872" max="5120" width="11" style="4"/>
    <col min="5121" max="5121" width="5.5703125" style="4" bestFit="1" customWidth="1"/>
    <col min="5122" max="5122" width="6.85546875" style="4" bestFit="1" customWidth="1"/>
    <col min="5123" max="5123" width="52.140625" style="4" customWidth="1"/>
    <col min="5124" max="5127" width="20.140625" style="4" customWidth="1"/>
    <col min="5128" max="5376" width="11" style="4"/>
    <col min="5377" max="5377" width="5.5703125" style="4" bestFit="1" customWidth="1"/>
    <col min="5378" max="5378" width="6.85546875" style="4" bestFit="1" customWidth="1"/>
    <col min="5379" max="5379" width="52.140625" style="4" customWidth="1"/>
    <col min="5380" max="5383" width="20.140625" style="4" customWidth="1"/>
    <col min="5384" max="5632" width="11" style="4"/>
    <col min="5633" max="5633" width="5.5703125" style="4" bestFit="1" customWidth="1"/>
    <col min="5634" max="5634" width="6.85546875" style="4" bestFit="1" customWidth="1"/>
    <col min="5635" max="5635" width="52.140625" style="4" customWidth="1"/>
    <col min="5636" max="5639" width="20.140625" style="4" customWidth="1"/>
    <col min="5640" max="5888" width="11" style="4"/>
    <col min="5889" max="5889" width="5.5703125" style="4" bestFit="1" customWidth="1"/>
    <col min="5890" max="5890" width="6.85546875" style="4" bestFit="1" customWidth="1"/>
    <col min="5891" max="5891" width="52.140625" style="4" customWidth="1"/>
    <col min="5892" max="5895" width="20.140625" style="4" customWidth="1"/>
    <col min="5896" max="6144" width="11" style="4"/>
    <col min="6145" max="6145" width="5.5703125" style="4" bestFit="1" customWidth="1"/>
    <col min="6146" max="6146" width="6.85546875" style="4" bestFit="1" customWidth="1"/>
    <col min="6147" max="6147" width="52.140625" style="4" customWidth="1"/>
    <col min="6148" max="6151" width="20.140625" style="4" customWidth="1"/>
    <col min="6152" max="6400" width="11" style="4"/>
    <col min="6401" max="6401" width="5.5703125" style="4" bestFit="1" customWidth="1"/>
    <col min="6402" max="6402" width="6.85546875" style="4" bestFit="1" customWidth="1"/>
    <col min="6403" max="6403" width="52.140625" style="4" customWidth="1"/>
    <col min="6404" max="6407" width="20.140625" style="4" customWidth="1"/>
    <col min="6408" max="6656" width="11" style="4"/>
    <col min="6657" max="6657" width="5.5703125" style="4" bestFit="1" customWidth="1"/>
    <col min="6658" max="6658" width="6.85546875" style="4" bestFit="1" customWidth="1"/>
    <col min="6659" max="6659" width="52.140625" style="4" customWidth="1"/>
    <col min="6660" max="6663" width="20.140625" style="4" customWidth="1"/>
    <col min="6664" max="6912" width="11" style="4"/>
    <col min="6913" max="6913" width="5.5703125" style="4" bestFit="1" customWidth="1"/>
    <col min="6914" max="6914" width="6.85546875" style="4" bestFit="1" customWidth="1"/>
    <col min="6915" max="6915" width="52.140625" style="4" customWidth="1"/>
    <col min="6916" max="6919" width="20.140625" style="4" customWidth="1"/>
    <col min="6920" max="7168" width="11" style="4"/>
    <col min="7169" max="7169" width="5.5703125" style="4" bestFit="1" customWidth="1"/>
    <col min="7170" max="7170" width="6.85546875" style="4" bestFit="1" customWidth="1"/>
    <col min="7171" max="7171" width="52.140625" style="4" customWidth="1"/>
    <col min="7172" max="7175" width="20.140625" style="4" customWidth="1"/>
    <col min="7176" max="7424" width="11" style="4"/>
    <col min="7425" max="7425" width="5.5703125" style="4" bestFit="1" customWidth="1"/>
    <col min="7426" max="7426" width="6.85546875" style="4" bestFit="1" customWidth="1"/>
    <col min="7427" max="7427" width="52.140625" style="4" customWidth="1"/>
    <col min="7428" max="7431" width="20.140625" style="4" customWidth="1"/>
    <col min="7432" max="7680" width="11" style="4"/>
    <col min="7681" max="7681" width="5.5703125" style="4" bestFit="1" customWidth="1"/>
    <col min="7682" max="7682" width="6.85546875" style="4" bestFit="1" customWidth="1"/>
    <col min="7683" max="7683" width="52.140625" style="4" customWidth="1"/>
    <col min="7684" max="7687" width="20.140625" style="4" customWidth="1"/>
    <col min="7688" max="7936" width="11" style="4"/>
    <col min="7937" max="7937" width="5.5703125" style="4" bestFit="1" customWidth="1"/>
    <col min="7938" max="7938" width="6.85546875" style="4" bestFit="1" customWidth="1"/>
    <col min="7939" max="7939" width="52.140625" style="4" customWidth="1"/>
    <col min="7940" max="7943" width="20.140625" style="4" customWidth="1"/>
    <col min="7944" max="8192" width="11" style="4"/>
    <col min="8193" max="8193" width="5.5703125" style="4" bestFit="1" customWidth="1"/>
    <col min="8194" max="8194" width="6.85546875" style="4" bestFit="1" customWidth="1"/>
    <col min="8195" max="8195" width="52.140625" style="4" customWidth="1"/>
    <col min="8196" max="8199" width="20.140625" style="4" customWidth="1"/>
    <col min="8200" max="8448" width="11" style="4"/>
    <col min="8449" max="8449" width="5.5703125" style="4" bestFit="1" customWidth="1"/>
    <col min="8450" max="8450" width="6.85546875" style="4" bestFit="1" customWidth="1"/>
    <col min="8451" max="8451" width="52.140625" style="4" customWidth="1"/>
    <col min="8452" max="8455" width="20.140625" style="4" customWidth="1"/>
    <col min="8456" max="8704" width="11" style="4"/>
    <col min="8705" max="8705" width="5.5703125" style="4" bestFit="1" customWidth="1"/>
    <col min="8706" max="8706" width="6.85546875" style="4" bestFit="1" customWidth="1"/>
    <col min="8707" max="8707" width="52.140625" style="4" customWidth="1"/>
    <col min="8708" max="8711" width="20.140625" style="4" customWidth="1"/>
    <col min="8712" max="8960" width="11" style="4"/>
    <col min="8961" max="8961" width="5.5703125" style="4" bestFit="1" customWidth="1"/>
    <col min="8962" max="8962" width="6.85546875" style="4" bestFit="1" customWidth="1"/>
    <col min="8963" max="8963" width="52.140625" style="4" customWidth="1"/>
    <col min="8964" max="8967" width="20.140625" style="4" customWidth="1"/>
    <col min="8968" max="9216" width="11" style="4"/>
    <col min="9217" max="9217" width="5.5703125" style="4" bestFit="1" customWidth="1"/>
    <col min="9218" max="9218" width="6.85546875" style="4" bestFit="1" customWidth="1"/>
    <col min="9219" max="9219" width="52.140625" style="4" customWidth="1"/>
    <col min="9220" max="9223" width="20.140625" style="4" customWidth="1"/>
    <col min="9224" max="9472" width="11" style="4"/>
    <col min="9473" max="9473" width="5.5703125" style="4" bestFit="1" customWidth="1"/>
    <col min="9474" max="9474" width="6.85546875" style="4" bestFit="1" customWidth="1"/>
    <col min="9475" max="9475" width="52.140625" style="4" customWidth="1"/>
    <col min="9476" max="9479" width="20.140625" style="4" customWidth="1"/>
    <col min="9480" max="9728" width="11" style="4"/>
    <col min="9729" max="9729" width="5.5703125" style="4" bestFit="1" customWidth="1"/>
    <col min="9730" max="9730" width="6.85546875" style="4" bestFit="1" customWidth="1"/>
    <col min="9731" max="9731" width="52.140625" style="4" customWidth="1"/>
    <col min="9732" max="9735" width="20.140625" style="4" customWidth="1"/>
    <col min="9736" max="9984" width="11" style="4"/>
    <col min="9985" max="9985" width="5.5703125" style="4" bestFit="1" customWidth="1"/>
    <col min="9986" max="9986" width="6.85546875" style="4" bestFit="1" customWidth="1"/>
    <col min="9987" max="9987" width="52.140625" style="4" customWidth="1"/>
    <col min="9988" max="9991" width="20.140625" style="4" customWidth="1"/>
    <col min="9992" max="10240" width="11" style="4"/>
    <col min="10241" max="10241" width="5.5703125" style="4" bestFit="1" customWidth="1"/>
    <col min="10242" max="10242" width="6.85546875" style="4" bestFit="1" customWidth="1"/>
    <col min="10243" max="10243" width="52.140625" style="4" customWidth="1"/>
    <col min="10244" max="10247" width="20.140625" style="4" customWidth="1"/>
    <col min="10248" max="10496" width="11" style="4"/>
    <col min="10497" max="10497" width="5.5703125" style="4" bestFit="1" customWidth="1"/>
    <col min="10498" max="10498" width="6.85546875" style="4" bestFit="1" customWidth="1"/>
    <col min="10499" max="10499" width="52.140625" style="4" customWidth="1"/>
    <col min="10500" max="10503" width="20.140625" style="4" customWidth="1"/>
    <col min="10504" max="10752" width="11" style="4"/>
    <col min="10753" max="10753" width="5.5703125" style="4" bestFit="1" customWidth="1"/>
    <col min="10754" max="10754" width="6.85546875" style="4" bestFit="1" customWidth="1"/>
    <col min="10755" max="10755" width="52.140625" style="4" customWidth="1"/>
    <col min="10756" max="10759" width="20.140625" style="4" customWidth="1"/>
    <col min="10760" max="11008" width="11" style="4"/>
    <col min="11009" max="11009" width="5.5703125" style="4" bestFit="1" customWidth="1"/>
    <col min="11010" max="11010" width="6.85546875" style="4" bestFit="1" customWidth="1"/>
    <col min="11011" max="11011" width="52.140625" style="4" customWidth="1"/>
    <col min="11012" max="11015" width="20.140625" style="4" customWidth="1"/>
    <col min="11016" max="11264" width="11" style="4"/>
    <col min="11265" max="11265" width="5.5703125" style="4" bestFit="1" customWidth="1"/>
    <col min="11266" max="11266" width="6.85546875" style="4" bestFit="1" customWidth="1"/>
    <col min="11267" max="11267" width="52.140625" style="4" customWidth="1"/>
    <col min="11268" max="11271" width="20.140625" style="4" customWidth="1"/>
    <col min="11272" max="11520" width="11" style="4"/>
    <col min="11521" max="11521" width="5.5703125" style="4" bestFit="1" customWidth="1"/>
    <col min="11522" max="11522" width="6.85546875" style="4" bestFit="1" customWidth="1"/>
    <col min="11523" max="11523" width="52.140625" style="4" customWidth="1"/>
    <col min="11524" max="11527" width="20.140625" style="4" customWidth="1"/>
    <col min="11528" max="11776" width="11" style="4"/>
    <col min="11777" max="11777" width="5.5703125" style="4" bestFit="1" customWidth="1"/>
    <col min="11778" max="11778" width="6.85546875" style="4" bestFit="1" customWidth="1"/>
    <col min="11779" max="11779" width="52.140625" style="4" customWidth="1"/>
    <col min="11780" max="11783" width="20.140625" style="4" customWidth="1"/>
    <col min="11784" max="12032" width="11" style="4"/>
    <col min="12033" max="12033" width="5.5703125" style="4" bestFit="1" customWidth="1"/>
    <col min="12034" max="12034" width="6.85546875" style="4" bestFit="1" customWidth="1"/>
    <col min="12035" max="12035" width="52.140625" style="4" customWidth="1"/>
    <col min="12036" max="12039" width="20.140625" style="4" customWidth="1"/>
    <col min="12040" max="12288" width="11" style="4"/>
    <col min="12289" max="12289" width="5.5703125" style="4" bestFit="1" customWidth="1"/>
    <col min="12290" max="12290" width="6.85546875" style="4" bestFit="1" customWidth="1"/>
    <col min="12291" max="12291" width="52.140625" style="4" customWidth="1"/>
    <col min="12292" max="12295" width="20.140625" style="4" customWidth="1"/>
    <col min="12296" max="12544" width="11" style="4"/>
    <col min="12545" max="12545" width="5.5703125" style="4" bestFit="1" customWidth="1"/>
    <col min="12546" max="12546" width="6.85546875" style="4" bestFit="1" customWidth="1"/>
    <col min="12547" max="12547" width="52.140625" style="4" customWidth="1"/>
    <col min="12548" max="12551" width="20.140625" style="4" customWidth="1"/>
    <col min="12552" max="12800" width="11" style="4"/>
    <col min="12801" max="12801" width="5.5703125" style="4" bestFit="1" customWidth="1"/>
    <col min="12802" max="12802" width="6.85546875" style="4" bestFit="1" customWidth="1"/>
    <col min="12803" max="12803" width="52.140625" style="4" customWidth="1"/>
    <col min="12804" max="12807" width="20.140625" style="4" customWidth="1"/>
    <col min="12808" max="13056" width="11" style="4"/>
    <col min="13057" max="13057" width="5.5703125" style="4" bestFit="1" customWidth="1"/>
    <col min="13058" max="13058" width="6.85546875" style="4" bestFit="1" customWidth="1"/>
    <col min="13059" max="13059" width="52.140625" style="4" customWidth="1"/>
    <col min="13060" max="13063" width="20.140625" style="4" customWidth="1"/>
    <col min="13064" max="13312" width="11" style="4"/>
    <col min="13313" max="13313" width="5.5703125" style="4" bestFit="1" customWidth="1"/>
    <col min="13314" max="13314" width="6.85546875" style="4" bestFit="1" customWidth="1"/>
    <col min="13315" max="13315" width="52.140625" style="4" customWidth="1"/>
    <col min="13316" max="13319" width="20.140625" style="4" customWidth="1"/>
    <col min="13320" max="13568" width="11" style="4"/>
    <col min="13569" max="13569" width="5.5703125" style="4" bestFit="1" customWidth="1"/>
    <col min="13570" max="13570" width="6.85546875" style="4" bestFit="1" customWidth="1"/>
    <col min="13571" max="13571" width="52.140625" style="4" customWidth="1"/>
    <col min="13572" max="13575" width="20.140625" style="4" customWidth="1"/>
    <col min="13576" max="13824" width="11" style="4"/>
    <col min="13825" max="13825" width="5.5703125" style="4" bestFit="1" customWidth="1"/>
    <col min="13826" max="13826" width="6.85546875" style="4" bestFit="1" customWidth="1"/>
    <col min="13827" max="13827" width="52.140625" style="4" customWidth="1"/>
    <col min="13828" max="13831" width="20.140625" style="4" customWidth="1"/>
    <col min="13832" max="14080" width="11" style="4"/>
    <col min="14081" max="14081" width="5.5703125" style="4" bestFit="1" customWidth="1"/>
    <col min="14082" max="14082" width="6.85546875" style="4" bestFit="1" customWidth="1"/>
    <col min="14083" max="14083" width="52.140625" style="4" customWidth="1"/>
    <col min="14084" max="14087" width="20.140625" style="4" customWidth="1"/>
    <col min="14088" max="14336" width="11" style="4"/>
    <col min="14337" max="14337" width="5.5703125" style="4" bestFit="1" customWidth="1"/>
    <col min="14338" max="14338" width="6.85546875" style="4" bestFit="1" customWidth="1"/>
    <col min="14339" max="14339" width="52.140625" style="4" customWidth="1"/>
    <col min="14340" max="14343" width="20.140625" style="4" customWidth="1"/>
    <col min="14344" max="14592" width="11" style="4"/>
    <col min="14593" max="14593" width="5.5703125" style="4" bestFit="1" customWidth="1"/>
    <col min="14594" max="14594" width="6.85546875" style="4" bestFit="1" customWidth="1"/>
    <col min="14595" max="14595" width="52.140625" style="4" customWidth="1"/>
    <col min="14596" max="14599" width="20.140625" style="4" customWidth="1"/>
    <col min="14600" max="14848" width="11" style="4"/>
    <col min="14849" max="14849" width="5.5703125" style="4" bestFit="1" customWidth="1"/>
    <col min="14850" max="14850" width="6.85546875" style="4" bestFit="1" customWidth="1"/>
    <col min="14851" max="14851" width="52.140625" style="4" customWidth="1"/>
    <col min="14852" max="14855" width="20.140625" style="4" customWidth="1"/>
    <col min="14856" max="15104" width="11" style="4"/>
    <col min="15105" max="15105" width="5.5703125" style="4" bestFit="1" customWidth="1"/>
    <col min="15106" max="15106" width="6.85546875" style="4" bestFit="1" customWidth="1"/>
    <col min="15107" max="15107" width="52.140625" style="4" customWidth="1"/>
    <col min="15108" max="15111" width="20.140625" style="4" customWidth="1"/>
    <col min="15112" max="15360" width="11" style="4"/>
    <col min="15361" max="15361" width="5.5703125" style="4" bestFit="1" customWidth="1"/>
    <col min="15362" max="15362" width="6.85546875" style="4" bestFit="1" customWidth="1"/>
    <col min="15363" max="15363" width="52.140625" style="4" customWidth="1"/>
    <col min="15364" max="15367" width="20.140625" style="4" customWidth="1"/>
    <col min="15368" max="15616" width="11" style="4"/>
    <col min="15617" max="15617" width="5.5703125" style="4" bestFit="1" customWidth="1"/>
    <col min="15618" max="15618" width="6.85546875" style="4" bestFit="1" customWidth="1"/>
    <col min="15619" max="15619" width="52.140625" style="4" customWidth="1"/>
    <col min="15620" max="15623" width="20.140625" style="4" customWidth="1"/>
    <col min="15624" max="15872" width="11" style="4"/>
    <col min="15873" max="15873" width="5.5703125" style="4" bestFit="1" customWidth="1"/>
    <col min="15874" max="15874" width="6.85546875" style="4" bestFit="1" customWidth="1"/>
    <col min="15875" max="15875" width="52.140625" style="4" customWidth="1"/>
    <col min="15876" max="15879" width="20.140625" style="4" customWidth="1"/>
    <col min="15880" max="16128" width="11" style="4"/>
    <col min="16129" max="16129" width="5.5703125" style="4" bestFit="1" customWidth="1"/>
    <col min="16130" max="16130" width="6.85546875" style="4" bestFit="1" customWidth="1"/>
    <col min="16131" max="16131" width="52.140625" style="4" customWidth="1"/>
    <col min="16132" max="16135" width="20.140625" style="4" customWidth="1"/>
    <col min="16136" max="16384" width="11" style="4"/>
  </cols>
  <sheetData>
    <row r="1" spans="1:7">
      <c r="A1" s="1"/>
      <c r="B1" s="2"/>
      <c r="C1" s="3"/>
      <c r="D1" s="3"/>
      <c r="E1" s="3"/>
      <c r="F1" s="3"/>
      <c r="G1" s="3"/>
    </row>
    <row r="2" spans="1:7" ht="14.25" customHeight="1">
      <c r="A2" s="44" t="s">
        <v>0</v>
      </c>
      <c r="B2" s="44"/>
      <c r="C2" s="44"/>
      <c r="D2" s="44"/>
      <c r="E2" s="44"/>
      <c r="F2" s="44"/>
      <c r="G2" s="44"/>
    </row>
    <row r="3" spans="1:7" ht="14.25" thickBot="1">
      <c r="A3" s="5"/>
      <c r="B3" s="6"/>
      <c r="C3" s="5"/>
      <c r="D3" s="7"/>
      <c r="E3" s="7"/>
      <c r="F3" s="8"/>
      <c r="G3" s="9" t="s">
        <v>1</v>
      </c>
    </row>
    <row r="4" spans="1:7" ht="13.5" thickTop="1">
      <c r="A4" s="10"/>
      <c r="B4" s="11"/>
      <c r="E4" s="12" t="s">
        <v>2</v>
      </c>
      <c r="F4" s="12" t="s">
        <v>3</v>
      </c>
      <c r="G4" s="12" t="s">
        <v>2</v>
      </c>
    </row>
    <row r="5" spans="1:7">
      <c r="A5" s="10"/>
      <c r="B5" s="11"/>
      <c r="C5" s="13" t="s">
        <v>4</v>
      </c>
      <c r="D5" s="12" t="s">
        <v>5</v>
      </c>
      <c r="E5" s="12" t="s">
        <v>6</v>
      </c>
      <c r="F5" s="12" t="s">
        <v>6</v>
      </c>
      <c r="G5" s="12" t="s">
        <v>6</v>
      </c>
    </row>
    <row r="6" spans="1:7" ht="13.5" thickBot="1">
      <c r="A6" s="14"/>
      <c r="B6" s="15"/>
      <c r="C6" s="14"/>
      <c r="D6" s="16" t="s">
        <v>7</v>
      </c>
      <c r="E6" s="16" t="s">
        <v>8</v>
      </c>
      <c r="F6" s="16" t="s">
        <v>8</v>
      </c>
      <c r="G6" s="17" t="s">
        <v>9</v>
      </c>
    </row>
    <row r="7" spans="1:7" ht="15" customHeight="1" thickTop="1">
      <c r="A7" s="1"/>
      <c r="B7" s="2"/>
      <c r="C7" s="18" t="s">
        <v>10</v>
      </c>
      <c r="D7" s="19"/>
      <c r="E7" s="19"/>
      <c r="F7" s="19"/>
      <c r="G7" s="19"/>
    </row>
    <row r="8" spans="1:7" ht="15" customHeight="1">
      <c r="A8" s="1"/>
      <c r="B8" s="20" t="s">
        <v>11</v>
      </c>
      <c r="C8" s="18" t="s">
        <v>12</v>
      </c>
      <c r="D8" s="19"/>
      <c r="E8" s="19"/>
      <c r="F8" s="19"/>
      <c r="G8" s="19"/>
    </row>
    <row r="9" spans="1:7" ht="15" customHeight="1">
      <c r="A9" s="1"/>
      <c r="B9" s="21" t="s">
        <v>13</v>
      </c>
      <c r="C9" s="22" t="s">
        <v>14</v>
      </c>
      <c r="D9" s="19"/>
      <c r="E9" s="19"/>
      <c r="F9" s="19"/>
      <c r="G9" s="19"/>
    </row>
    <row r="10" spans="1:7" ht="15" customHeight="1">
      <c r="A10" s="1"/>
      <c r="B10" s="20">
        <v>8009</v>
      </c>
      <c r="C10" s="18" t="s">
        <v>14</v>
      </c>
      <c r="D10" s="19">
        <v>1912175</v>
      </c>
      <c r="E10" s="19">
        <v>2060000</v>
      </c>
      <c r="F10" s="19">
        <v>2060000</v>
      </c>
      <c r="G10" s="19">
        <v>2000700</v>
      </c>
    </row>
    <row r="11" spans="1:7" ht="15" customHeight="1">
      <c r="A11" s="1"/>
      <c r="B11" s="23" t="s">
        <v>15</v>
      </c>
      <c r="C11" s="22" t="s">
        <v>16</v>
      </c>
      <c r="D11" s="19"/>
      <c r="E11" s="19"/>
      <c r="F11" s="19"/>
      <c r="G11" s="19"/>
    </row>
    <row r="12" spans="1:7" ht="15" customHeight="1">
      <c r="A12" s="1"/>
      <c r="B12" s="20">
        <v>8011</v>
      </c>
      <c r="C12" s="18" t="s">
        <v>17</v>
      </c>
      <c r="D12" s="19">
        <v>41342</v>
      </c>
      <c r="E12" s="19">
        <v>41051</v>
      </c>
      <c r="F12" s="19">
        <v>35050</v>
      </c>
      <c r="G12" s="19">
        <v>41157</v>
      </c>
    </row>
    <row r="13" spans="1:7" ht="15" customHeight="1">
      <c r="A13" s="1" t="s">
        <v>18</v>
      </c>
      <c r="B13" s="20" t="s">
        <v>11</v>
      </c>
      <c r="C13" s="18" t="s">
        <v>12</v>
      </c>
      <c r="D13" s="24">
        <f>SUM(D10:D12)</f>
        <v>1953517</v>
      </c>
      <c r="E13" s="24">
        <f>SUM(E10:E12)</f>
        <v>2101051</v>
      </c>
      <c r="F13" s="24">
        <f>SUM(F10:F12)</f>
        <v>2095050</v>
      </c>
      <c r="G13" s="24">
        <f>SUM(G10:G12)</f>
        <v>2041857</v>
      </c>
    </row>
    <row r="14" spans="1:7" ht="9" customHeight="1">
      <c r="A14" s="1"/>
      <c r="B14" s="2"/>
      <c r="C14" s="18"/>
      <c r="D14" s="3"/>
      <c r="E14" s="3"/>
      <c r="F14" s="3"/>
      <c r="G14" s="3"/>
    </row>
    <row r="15" spans="1:7" ht="15" customHeight="1">
      <c r="A15" s="1"/>
      <c r="B15" s="20" t="s">
        <v>19</v>
      </c>
      <c r="C15" s="18" t="s">
        <v>20</v>
      </c>
      <c r="D15" s="19"/>
      <c r="E15" s="19"/>
      <c r="F15" s="19"/>
      <c r="G15" s="19"/>
    </row>
    <row r="16" spans="1:7" ht="15" customHeight="1">
      <c r="A16" s="1"/>
      <c r="B16" s="20" t="s">
        <v>21</v>
      </c>
      <c r="C16" s="18" t="s">
        <v>22</v>
      </c>
      <c r="D16" s="19"/>
      <c r="E16" s="19"/>
      <c r="F16" s="19"/>
      <c r="G16" s="19"/>
    </row>
    <row r="17" spans="1:7" ht="15" customHeight="1">
      <c r="A17" s="1"/>
      <c r="B17" s="20">
        <v>8121</v>
      </c>
      <c r="C17" s="18" t="s">
        <v>23</v>
      </c>
      <c r="D17" s="25">
        <v>2557573</v>
      </c>
      <c r="E17" s="25">
        <v>250800</v>
      </c>
      <c r="F17" s="19">
        <v>250800</v>
      </c>
      <c r="G17" s="19">
        <v>1013869</v>
      </c>
    </row>
    <row r="18" spans="1:7" ht="15" customHeight="1">
      <c r="A18" s="1" t="s">
        <v>18</v>
      </c>
      <c r="B18" s="20" t="s">
        <v>21</v>
      </c>
      <c r="C18" s="18" t="s">
        <v>22</v>
      </c>
      <c r="D18" s="26">
        <f>D17</f>
        <v>2557573</v>
      </c>
      <c r="E18" s="26">
        <f>E17</f>
        <v>250800</v>
      </c>
      <c r="F18" s="24">
        <f>F17</f>
        <v>250800</v>
      </c>
      <c r="G18" s="24">
        <f>G17</f>
        <v>1013869</v>
      </c>
    </row>
    <row r="19" spans="1:7" ht="9" customHeight="1">
      <c r="A19" s="1"/>
      <c r="B19" s="20"/>
      <c r="C19" s="18"/>
      <c r="D19" s="19"/>
      <c r="E19" s="19"/>
      <c r="F19" s="19"/>
      <c r="G19" s="19"/>
    </row>
    <row r="20" spans="1:7" ht="15" customHeight="1">
      <c r="A20" s="1"/>
      <c r="B20" s="20" t="s">
        <v>24</v>
      </c>
      <c r="C20" s="18" t="s">
        <v>25</v>
      </c>
      <c r="D20" s="19"/>
      <c r="E20" s="19"/>
      <c r="F20" s="19"/>
      <c r="G20" s="19"/>
    </row>
    <row r="21" spans="1:7" ht="15" customHeight="1">
      <c r="A21" s="1"/>
      <c r="B21" s="20">
        <v>8222</v>
      </c>
      <c r="C21" s="18" t="s">
        <v>26</v>
      </c>
      <c r="D21" s="19">
        <v>779900</v>
      </c>
      <c r="E21" s="19">
        <v>120000</v>
      </c>
      <c r="F21" s="19">
        <v>120000</v>
      </c>
      <c r="G21" s="19">
        <v>120000</v>
      </c>
    </row>
    <row r="22" spans="1:7" ht="15" customHeight="1">
      <c r="A22" s="1"/>
      <c r="B22" s="20">
        <v>8235</v>
      </c>
      <c r="C22" s="18" t="s">
        <v>27</v>
      </c>
      <c r="D22" s="19">
        <v>210000</v>
      </c>
      <c r="E22" s="19">
        <v>330000</v>
      </c>
      <c r="F22" s="19">
        <v>330000</v>
      </c>
      <c r="G22" s="19">
        <v>480000</v>
      </c>
    </row>
    <row r="23" spans="1:7" ht="15" customHeight="1">
      <c r="A23" s="1" t="s">
        <v>18</v>
      </c>
      <c r="B23" s="20" t="s">
        <v>24</v>
      </c>
      <c r="C23" s="18" t="s">
        <v>25</v>
      </c>
      <c r="D23" s="24">
        <f>SUM(D21:D22)</f>
        <v>989900</v>
      </c>
      <c r="E23" s="24">
        <f>SUM(E21:E22)</f>
        <v>450000</v>
      </c>
      <c r="F23" s="24">
        <f>SUM(F21:F22)</f>
        <v>450000</v>
      </c>
      <c r="G23" s="24">
        <f>SUM(G21:G22)</f>
        <v>600000</v>
      </c>
    </row>
    <row r="24" spans="1:7" ht="15" customHeight="1">
      <c r="A24" s="27" t="s">
        <v>18</v>
      </c>
      <c r="B24" s="28" t="s">
        <v>19</v>
      </c>
      <c r="C24" s="29" t="s">
        <v>20</v>
      </c>
      <c r="D24" s="24">
        <f>D23+D18</f>
        <v>3547473</v>
      </c>
      <c r="E24" s="24">
        <f>E23+E18</f>
        <v>700800</v>
      </c>
      <c r="F24" s="24">
        <f>F23+F18</f>
        <v>700800</v>
      </c>
      <c r="G24" s="24">
        <f>G23+G18</f>
        <v>1613869</v>
      </c>
    </row>
    <row r="25" spans="1:7" ht="9" customHeight="1">
      <c r="A25" s="1"/>
      <c r="B25" s="2"/>
      <c r="C25" s="29"/>
      <c r="D25" s="3"/>
      <c r="E25" s="3"/>
      <c r="F25" s="3"/>
      <c r="G25" s="3"/>
    </row>
    <row r="26" spans="1:7" ht="15" customHeight="1">
      <c r="A26" s="1"/>
      <c r="B26" s="20" t="s">
        <v>28</v>
      </c>
      <c r="C26" s="18" t="s">
        <v>29</v>
      </c>
      <c r="D26" s="19"/>
      <c r="E26" s="19"/>
      <c r="F26" s="19"/>
      <c r="G26" s="19"/>
    </row>
    <row r="27" spans="1:7" ht="15" customHeight="1">
      <c r="A27" s="1"/>
      <c r="B27" s="2" t="s">
        <v>30</v>
      </c>
      <c r="C27" s="22" t="s">
        <v>31</v>
      </c>
      <c r="D27" s="19"/>
      <c r="E27" s="19"/>
      <c r="F27" s="19"/>
      <c r="G27" s="19"/>
    </row>
    <row r="28" spans="1:7" ht="15" customHeight="1">
      <c r="A28" s="1"/>
      <c r="B28" s="20">
        <v>8342</v>
      </c>
      <c r="C28" s="18" t="s">
        <v>32</v>
      </c>
      <c r="D28" s="3">
        <v>174099</v>
      </c>
      <c r="E28" s="3">
        <v>170350</v>
      </c>
      <c r="F28" s="3">
        <v>179976</v>
      </c>
      <c r="G28" s="3">
        <v>289760</v>
      </c>
    </row>
    <row r="29" spans="1:7" ht="9" customHeight="1">
      <c r="A29" s="1"/>
      <c r="B29" s="2"/>
      <c r="C29" s="18"/>
      <c r="D29" s="19"/>
      <c r="E29" s="19"/>
      <c r="F29" s="19"/>
      <c r="G29" s="19"/>
    </row>
    <row r="30" spans="1:7" ht="15" customHeight="1">
      <c r="A30" s="27"/>
      <c r="B30" s="30" t="s">
        <v>13</v>
      </c>
      <c r="C30" s="31" t="s">
        <v>33</v>
      </c>
      <c r="D30" s="3"/>
      <c r="E30" s="3"/>
      <c r="F30" s="3"/>
      <c r="G30" s="3"/>
    </row>
    <row r="31" spans="1:7" ht="15" customHeight="1">
      <c r="A31" s="27"/>
      <c r="B31" s="28">
        <v>8443</v>
      </c>
      <c r="C31" s="29" t="s">
        <v>34</v>
      </c>
      <c r="D31" s="3">
        <v>382855</v>
      </c>
      <c r="E31" s="3">
        <v>392529</v>
      </c>
      <c r="F31" s="3">
        <v>392529</v>
      </c>
      <c r="G31" s="3">
        <v>382855</v>
      </c>
    </row>
    <row r="32" spans="1:7" ht="15" customHeight="1">
      <c r="A32" s="32" t="s">
        <v>18</v>
      </c>
      <c r="B32" s="33" t="s">
        <v>28</v>
      </c>
      <c r="C32" s="34" t="s">
        <v>29</v>
      </c>
      <c r="D32" s="24">
        <f>D31+D28</f>
        <v>556954</v>
      </c>
      <c r="E32" s="24">
        <f>E31+E28</f>
        <v>562879</v>
      </c>
      <c r="F32" s="24">
        <f>F31+F28</f>
        <v>572505</v>
      </c>
      <c r="G32" s="24">
        <f>G31+G28</f>
        <v>672615</v>
      </c>
    </row>
    <row r="33" spans="1:7" ht="0.95" customHeight="1">
      <c r="A33" s="27"/>
      <c r="B33" s="30"/>
      <c r="C33" s="27"/>
      <c r="D33" s="3"/>
      <c r="E33" s="3"/>
      <c r="F33" s="3"/>
      <c r="G33" s="3"/>
    </row>
    <row r="34" spans="1:7" ht="15" customHeight="1">
      <c r="A34" s="1"/>
      <c r="B34" s="20" t="s">
        <v>35</v>
      </c>
      <c r="C34" s="18" t="s">
        <v>36</v>
      </c>
      <c r="D34" s="19"/>
      <c r="E34" s="19"/>
      <c r="F34" s="19"/>
      <c r="G34" s="19"/>
    </row>
    <row r="35" spans="1:7" ht="15" customHeight="1">
      <c r="A35" s="1"/>
      <c r="B35" s="2" t="s">
        <v>13</v>
      </c>
      <c r="C35" s="22" t="s">
        <v>37</v>
      </c>
      <c r="D35" s="19"/>
      <c r="E35" s="19"/>
      <c r="F35" s="19"/>
      <c r="G35" s="19"/>
    </row>
    <row r="36" spans="1:7" ht="15" customHeight="1">
      <c r="A36" s="1"/>
      <c r="B36" s="20">
        <v>8658</v>
      </c>
      <c r="C36" s="18" t="s">
        <v>38</v>
      </c>
      <c r="D36" s="3">
        <v>53642</v>
      </c>
      <c r="E36" s="3">
        <v>99927</v>
      </c>
      <c r="F36" s="3">
        <v>99927</v>
      </c>
      <c r="G36" s="3">
        <v>53642</v>
      </c>
    </row>
    <row r="37" spans="1:7" ht="15" customHeight="1">
      <c r="A37" s="1"/>
      <c r="B37" s="20"/>
      <c r="C37" s="22"/>
      <c r="D37" s="19"/>
      <c r="E37" s="19"/>
      <c r="F37" s="19"/>
      <c r="G37" s="19"/>
    </row>
    <row r="38" spans="1:7" ht="15" customHeight="1">
      <c r="A38" s="1"/>
      <c r="B38" s="23" t="s">
        <v>15</v>
      </c>
      <c r="C38" s="22" t="s">
        <v>16</v>
      </c>
      <c r="D38" s="19"/>
      <c r="E38" s="19"/>
      <c r="F38" s="19"/>
      <c r="G38" s="19"/>
    </row>
    <row r="39" spans="1:7" ht="15" customHeight="1">
      <c r="A39" s="1"/>
      <c r="B39" s="20">
        <v>8670</v>
      </c>
      <c r="C39" s="18" t="s">
        <v>39</v>
      </c>
      <c r="D39" s="19">
        <v>21889025</v>
      </c>
      <c r="E39" s="19">
        <v>19568746</v>
      </c>
      <c r="F39" s="19">
        <v>19568746</v>
      </c>
      <c r="G39" s="19">
        <v>21889025</v>
      </c>
    </row>
    <row r="40" spans="1:7" ht="15" customHeight="1">
      <c r="A40" s="1"/>
      <c r="B40" s="20">
        <v>8671</v>
      </c>
      <c r="C40" s="18" t="s">
        <v>40</v>
      </c>
      <c r="D40" s="19">
        <v>50202</v>
      </c>
      <c r="E40" s="19">
        <v>41180</v>
      </c>
      <c r="F40" s="19">
        <v>41180</v>
      </c>
      <c r="G40" s="19">
        <v>50202</v>
      </c>
    </row>
    <row r="41" spans="1:7" ht="15" customHeight="1">
      <c r="A41" s="1"/>
      <c r="B41" s="20">
        <v>8672</v>
      </c>
      <c r="C41" s="18" t="s">
        <v>41</v>
      </c>
      <c r="D41" s="19">
        <v>96</v>
      </c>
      <c r="E41" s="19">
        <v>120</v>
      </c>
      <c r="F41" s="19">
        <v>120</v>
      </c>
      <c r="G41" s="19">
        <v>96</v>
      </c>
    </row>
    <row r="42" spans="1:7" ht="15" customHeight="1">
      <c r="A42" s="1"/>
      <c r="B42" s="20">
        <v>8673</v>
      </c>
      <c r="C42" s="18" t="s">
        <v>42</v>
      </c>
      <c r="D42" s="19">
        <v>13350000</v>
      </c>
      <c r="E42" s="19">
        <v>10750000</v>
      </c>
      <c r="F42" s="19">
        <v>18170000</v>
      </c>
      <c r="G42" s="19">
        <v>18170000</v>
      </c>
    </row>
    <row r="43" spans="1:7" ht="15" customHeight="1">
      <c r="A43" s="1"/>
      <c r="B43" s="35">
        <v>8680</v>
      </c>
      <c r="C43" s="36" t="s">
        <v>43</v>
      </c>
      <c r="D43" s="37">
        <v>0</v>
      </c>
      <c r="E43" s="19" t="s">
        <v>44</v>
      </c>
      <c r="F43" s="19" t="s">
        <v>44</v>
      </c>
      <c r="G43" s="19" t="s">
        <v>44</v>
      </c>
    </row>
    <row r="44" spans="1:7" ht="15" customHeight="1">
      <c r="A44" s="1" t="s">
        <v>18</v>
      </c>
      <c r="B44" s="20" t="s">
        <v>35</v>
      </c>
      <c r="C44" s="18" t="s">
        <v>36</v>
      </c>
      <c r="D44" s="24">
        <f>SUM(D36:D43)</f>
        <v>35342965</v>
      </c>
      <c r="E44" s="24">
        <f>SUM(E36:E42)</f>
        <v>30459973</v>
      </c>
      <c r="F44" s="24">
        <f>SUM(F36:F42)</f>
        <v>37879973</v>
      </c>
      <c r="G44" s="24">
        <f>SUM(G36:G42)</f>
        <v>40162965</v>
      </c>
    </row>
    <row r="45" spans="1:7" ht="15" customHeight="1">
      <c r="A45" s="1"/>
      <c r="B45" s="20"/>
      <c r="C45" s="18"/>
      <c r="D45" s="3"/>
      <c r="E45" s="3"/>
      <c r="F45" s="3"/>
      <c r="G45" s="3"/>
    </row>
    <row r="46" spans="1:7" ht="15" customHeight="1">
      <c r="A46" s="1"/>
      <c r="B46" s="20" t="s">
        <v>45</v>
      </c>
      <c r="C46" s="18" t="s">
        <v>46</v>
      </c>
      <c r="D46" s="19"/>
      <c r="E46" s="19"/>
      <c r="F46" s="19"/>
      <c r="G46" s="19"/>
    </row>
    <row r="47" spans="1:7" ht="27.95" customHeight="1">
      <c r="A47" s="1"/>
      <c r="B47" s="20">
        <v>8782</v>
      </c>
      <c r="C47" s="18" t="s">
        <v>47</v>
      </c>
      <c r="D47" s="38">
        <v>10320734</v>
      </c>
      <c r="E47" s="38">
        <v>6750947</v>
      </c>
      <c r="F47" s="38">
        <v>6750947</v>
      </c>
      <c r="G47" s="38">
        <v>10320734</v>
      </c>
    </row>
    <row r="48" spans="1:7" ht="15" customHeight="1">
      <c r="A48" s="1" t="s">
        <v>18</v>
      </c>
      <c r="B48" s="20" t="s">
        <v>45</v>
      </c>
      <c r="C48" s="18" t="s">
        <v>46</v>
      </c>
      <c r="D48" s="24">
        <f>SUM(D47:D47)</f>
        <v>10320734</v>
      </c>
      <c r="E48" s="24">
        <f>SUM(E47:E47)</f>
        <v>6750947</v>
      </c>
      <c r="F48" s="24">
        <f>SUM(F47:F47)</f>
        <v>6750947</v>
      </c>
      <c r="G48" s="24">
        <f>SUM(G47:G47)</f>
        <v>10320734</v>
      </c>
    </row>
    <row r="49" spans="1:7" ht="15" customHeight="1">
      <c r="A49" s="1" t="s">
        <v>18</v>
      </c>
      <c r="B49" s="20" t="s">
        <v>48</v>
      </c>
      <c r="C49" s="18" t="s">
        <v>49</v>
      </c>
      <c r="D49" s="39">
        <f>D48+D44+D32+D24+D13</f>
        <v>51721643</v>
      </c>
      <c r="E49" s="39">
        <f>E48+E44+E32+E24+E13</f>
        <v>40575650</v>
      </c>
      <c r="F49" s="39">
        <f>F48+F44+F32+F24+F13</f>
        <v>47999275</v>
      </c>
      <c r="G49" s="39">
        <f>G48+G44+G32+G24+G13</f>
        <v>54812040</v>
      </c>
    </row>
    <row r="50" spans="1:7" ht="15" customHeight="1">
      <c r="A50" s="1" t="s">
        <v>18</v>
      </c>
      <c r="B50" s="2"/>
      <c r="C50" s="18" t="s">
        <v>50</v>
      </c>
      <c r="D50" s="40">
        <v>89746173</v>
      </c>
      <c r="E50" s="40">
        <v>90980356</v>
      </c>
      <c r="F50" s="40">
        <v>98431068</v>
      </c>
      <c r="G50" s="40">
        <v>108658896</v>
      </c>
    </row>
    <row r="51" spans="1:7" ht="15" customHeight="1">
      <c r="A51" s="1"/>
      <c r="B51" s="2"/>
      <c r="C51" s="18"/>
      <c r="D51" s="41"/>
      <c r="E51" s="41"/>
      <c r="F51" s="41"/>
      <c r="G51" s="41"/>
    </row>
    <row r="52" spans="1:7" ht="15" customHeight="1">
      <c r="A52" s="1"/>
      <c r="B52" s="20" t="s">
        <v>51</v>
      </c>
      <c r="C52" s="18" t="s">
        <v>52</v>
      </c>
      <c r="D52" s="39"/>
      <c r="E52" s="39"/>
      <c r="F52" s="39"/>
      <c r="G52" s="39"/>
    </row>
    <row r="53" spans="1:7" ht="15" customHeight="1">
      <c r="A53" s="1"/>
      <c r="B53" s="20">
        <v>8999</v>
      </c>
      <c r="C53" s="18" t="s">
        <v>53</v>
      </c>
      <c r="D53" s="39">
        <v>1547898</v>
      </c>
      <c r="E53" s="39">
        <v>1708858</v>
      </c>
      <c r="F53" s="39">
        <v>1287583</v>
      </c>
      <c r="G53" s="39">
        <v>694369</v>
      </c>
    </row>
    <row r="54" spans="1:7" ht="15" customHeight="1" thickBot="1">
      <c r="A54" s="5"/>
      <c r="B54" s="6"/>
      <c r="C54" s="42" t="s">
        <v>54</v>
      </c>
      <c r="D54" s="43">
        <f>D53+D50</f>
        <v>91294071</v>
      </c>
      <c r="E54" s="43">
        <f>E53+E50</f>
        <v>92689214</v>
      </c>
      <c r="F54" s="43">
        <f>F53+F50</f>
        <v>99718651</v>
      </c>
      <c r="G54" s="43">
        <f>G53+G50</f>
        <v>109353265</v>
      </c>
    </row>
    <row r="55" spans="1:7" ht="13.5" thickTop="1">
      <c r="A55" s="1"/>
      <c r="B55" s="2"/>
      <c r="C55" s="1"/>
      <c r="D55" s="19"/>
      <c r="E55" s="19"/>
      <c r="F55" s="19"/>
      <c r="G55" s="19"/>
    </row>
    <row r="56" spans="1:7">
      <c r="A56" s="1"/>
      <c r="B56" s="2"/>
      <c r="C56" s="1"/>
      <c r="D56" s="19"/>
      <c r="E56" s="19"/>
      <c r="F56" s="19"/>
      <c r="G56" s="19"/>
    </row>
  </sheetData>
  <mergeCells count="1">
    <mergeCell ref="A2:G2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2013-04-25T10:58:26Z</dcterms:created>
  <dcterms:modified xsi:type="dcterms:W3CDTF">2013-04-26T05:54:41Z</dcterms:modified>
</cp:coreProperties>
</file>