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23" sheetId="4" r:id="rId1"/>
  </sheets>
  <definedNames>
    <definedName name="_xlnm._FilterDatabase" localSheetId="0" hidden="1">'dem23'!$A$15:$G$37</definedName>
    <definedName name="_Regression_Int" localSheetId="0" hidden="1">1</definedName>
    <definedName name="ee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 localSheetId="0">'dem23'!#REF!</definedName>
    <definedName name="nc">#REF!</definedName>
    <definedName name="ncfund">#REF!</definedName>
    <definedName name="ncrec">#REF!</definedName>
    <definedName name="ncrec1">#REF!</definedName>
    <definedName name="np" localSheetId="0">'dem23'!#REF!</definedName>
    <definedName name="_xlnm.Print_Area" localSheetId="0">'dem23'!$A$1:$G$37</definedName>
    <definedName name="_xlnm.Print_Titles" localSheetId="0">'dem23'!$12:$15</definedName>
    <definedName name="rec" localSheetId="0">'dem23'!$D$37:$G$37</definedName>
    <definedName name="revise" localSheetId="0">'dem23'!$D$51:$F$51</definedName>
    <definedName name="sgs" localSheetId="0">'dem23'!$D$31:$G$31</definedName>
    <definedName name="sgsrec" localSheetId="0">'dem23'!#REF!</definedName>
    <definedName name="summary" localSheetId="0">'dem23'!#REF!</definedName>
    <definedName name="watercap">#REF!</definedName>
    <definedName name="welfarecap">#REF!</definedName>
    <definedName name="Z_239EE218_578E_4317_BEED_14D5D7089E27_.wvu.FilterData" localSheetId="0" hidden="1">'dem23'!$A$1:$G$36</definedName>
    <definedName name="Z_239EE218_578E_4317_BEED_14D5D7089E27_.wvu.PrintArea" localSheetId="0" hidden="1">'dem23'!$A$1:$G$33</definedName>
    <definedName name="Z_239EE218_578E_4317_BEED_14D5D7089E27_.wvu.PrintTitles" localSheetId="0" hidden="1">'dem23'!$12:$15</definedName>
    <definedName name="Z_302A3EA3_AE96_11D5_A646_0050BA3D7AFD_.wvu.FilterData" localSheetId="0" hidden="1">'dem23'!$A$1:$G$36</definedName>
    <definedName name="Z_302A3EA3_AE96_11D5_A646_0050BA3D7AFD_.wvu.PrintArea" localSheetId="0" hidden="1">'dem23'!$A$1:$G$33</definedName>
    <definedName name="Z_302A3EA3_AE96_11D5_A646_0050BA3D7AFD_.wvu.PrintTitles" localSheetId="0" hidden="1">'dem23'!$12:$15</definedName>
    <definedName name="Z_36DBA021_0ECB_11D4_8064_004005726899_.wvu.PrintArea" localSheetId="0" hidden="1">'dem23'!$A$1:$G$33</definedName>
    <definedName name="Z_36DBA021_0ECB_11D4_8064_004005726899_.wvu.PrintTitles" localSheetId="0" hidden="1">'dem23'!$12:$15</definedName>
    <definedName name="Z_93EBE921_AE91_11D5_8685_004005726899_.wvu.PrintArea" localSheetId="0" hidden="1">'dem23'!$A$1:$G$33</definedName>
    <definedName name="Z_93EBE921_AE91_11D5_8685_004005726899_.wvu.PrintTitles" localSheetId="0" hidden="1">'dem23'!$12:$15</definedName>
    <definedName name="Z_94DA79C1_0FDE_11D5_9579_000021DAEEA2_.wvu.PrintArea" localSheetId="0" hidden="1">'dem23'!$A$1:$G$33</definedName>
    <definedName name="Z_94DA79C1_0FDE_11D5_9579_000021DAEEA2_.wvu.PrintTitles" localSheetId="0" hidden="1">'dem23'!$12:$15</definedName>
    <definedName name="Z_C868F8C3_16D7_11D5_A68D_81D6213F5331_.wvu.PrintArea" localSheetId="0" hidden="1">'dem23'!$A$1:$G$33</definedName>
    <definedName name="Z_C868F8C3_16D7_11D5_A68D_81D6213F5331_.wvu.PrintTitles" localSheetId="0" hidden="1">'dem23'!$12:$15</definedName>
    <definedName name="Z_E5DF37BD_125C_11D5_8DC4_D0F5D88B3549_.wvu.PrintArea" localSheetId="0" hidden="1">'dem23'!$A$1:$G$33</definedName>
    <definedName name="Z_E5DF37BD_125C_11D5_8DC4_D0F5D88B3549_.wvu.PrintTitles" localSheetId="0" hidden="1">'dem23'!$12:$15</definedName>
    <definedName name="Z_F8ADACC1_164E_11D6_B603_000021DAEEA2_.wvu.PrintArea" localSheetId="0" hidden="1">'dem23'!$A$1:$G$33</definedName>
    <definedName name="Z_F8ADACC1_164E_11D6_B603_000021DAEEA2_.wvu.PrintTitles" localSheetId="0" hidden="1">'dem23'!$12:$15</definedName>
  </definedNames>
  <calcPr calcId="125725"/>
  <fileRecoveryPr repairLoad="1"/>
</workbook>
</file>

<file path=xl/calcChain.xml><?xml version="1.0" encoding="utf-8"?>
<calcChain xmlns="http://schemas.openxmlformats.org/spreadsheetml/2006/main">
  <c r="E28" i="4"/>
  <c r="E29" s="1"/>
  <c r="E30" s="1"/>
  <c r="E31" s="1"/>
  <c r="E32" s="1"/>
  <c r="E33" s="1"/>
  <c r="F28"/>
  <c r="F29" s="1"/>
  <c r="F30" s="1"/>
  <c r="F31" s="1"/>
  <c r="F32" s="1"/>
  <c r="F33" s="1"/>
  <c r="D28"/>
  <c r="D29" s="1"/>
  <c r="D30" s="1"/>
  <c r="D31" s="1"/>
  <c r="D32" s="1"/>
  <c r="D33" s="1"/>
  <c r="A36" l="1"/>
  <c r="D9" l="1"/>
  <c r="F9" s="1"/>
</calcChain>
</file>

<file path=xl/sharedStrings.xml><?xml version="1.0" encoding="utf-8"?>
<sst xmlns="http://schemas.openxmlformats.org/spreadsheetml/2006/main" count="56" uniqueCount="41">
  <si>
    <t>Secretariat - General Services</t>
  </si>
  <si>
    <t>Revenue</t>
  </si>
  <si>
    <t>Capital</t>
  </si>
  <si>
    <t>Voted</t>
  </si>
  <si>
    <t>-</t>
  </si>
  <si>
    <t>Major /Sub-Major/Minor/Sub/Detailed Heads</t>
  </si>
  <si>
    <t>Total</t>
  </si>
  <si>
    <t>REVENUE SECTION</t>
  </si>
  <si>
    <t>M.H.</t>
  </si>
  <si>
    <t>Law Department</t>
  </si>
  <si>
    <t>Salaries</t>
  </si>
  <si>
    <t>Travel Expenses</t>
  </si>
  <si>
    <t>Office Expenses</t>
  </si>
  <si>
    <t>Head Office Establishment</t>
  </si>
  <si>
    <t>24.44.01</t>
  </si>
  <si>
    <t>24.44.11</t>
  </si>
  <si>
    <t>24.44.13</t>
  </si>
  <si>
    <t>Secretariat</t>
  </si>
  <si>
    <t>II. Details of the estimates and the heads under which this grant will be accounted for:</t>
  </si>
  <si>
    <t>(In Thousands of Rupees)</t>
  </si>
  <si>
    <t>Rec</t>
  </si>
  <si>
    <t>Secretariat - General Services, 00.911- Deduct recoveries of over payments</t>
  </si>
  <si>
    <t>Administration of Justice, 00.911- Deduct recoveries of over payments</t>
  </si>
  <si>
    <t>24.44.14</t>
  </si>
  <si>
    <t>Rent, Rates &amp; Taxes</t>
  </si>
  <si>
    <t>24.44.42</t>
  </si>
  <si>
    <t>2019-20</t>
  </si>
  <si>
    <t>24.44.02</t>
  </si>
  <si>
    <t>Wages</t>
  </si>
  <si>
    <t>A - General Services (d) Administrative Services</t>
  </si>
  <si>
    <t xml:space="preserve">Lump sum provision for revision of Pay &amp; 
Allowances </t>
  </si>
  <si>
    <t>I.  Estimate of the amount required in the year ending 31st March, 2021 to defray the charges in respect of Law</t>
  </si>
  <si>
    <t>2018-19</t>
  </si>
  <si>
    <t>24.44.50</t>
  </si>
  <si>
    <t>Other Charges</t>
  </si>
  <si>
    <t>DEMAND NO. 23</t>
  </si>
  <si>
    <t>LAW</t>
  </si>
  <si>
    <t>Actuals</t>
  </si>
  <si>
    <t>Budget 
Estimate</t>
  </si>
  <si>
    <t>Revised 
Estimate</t>
  </si>
  <si>
    <t xml:space="preserve">                                             2020-21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</si>
</sst>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#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3" xfId="5" applyNumberFormat="1" applyFont="1" applyFill="1" applyBorder="1" applyAlignment="1" applyProtection="1">
      <alignment horizontal="right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6" applyFont="1" applyFill="1" applyAlignment="1" applyProtection="1">
      <alignment horizontal="right" vertical="center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2" applyFont="1" applyFill="1" applyAlignment="1">
      <alignment horizontal="left"/>
    </xf>
    <xf numFmtId="0" fontId="4" fillId="0" borderId="0" xfId="2" applyFont="1" applyFill="1" applyBorder="1" applyAlignment="1" applyProtection="1"/>
    <xf numFmtId="0" fontId="3" fillId="0" borderId="0" xfId="2" applyFont="1" applyFill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/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Border="1"/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0" xfId="2" applyFont="1" applyFill="1" applyAlignment="1">
      <alignment horizontal="right"/>
    </xf>
    <xf numFmtId="0" fontId="4" fillId="0" borderId="0" xfId="2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1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5" fillId="0" borderId="1" xfId="5" applyNumberFormat="1" applyFont="1" applyFill="1" applyBorder="1" applyAlignment="1" applyProtection="1">
      <alignment horizontal="right"/>
    </xf>
    <xf numFmtId="0" fontId="3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right" vertical="top"/>
    </xf>
    <xf numFmtId="0" fontId="4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4" fillId="0" borderId="0" xfId="2" applyFont="1" applyFill="1" applyAlignment="1">
      <alignment horizontal="right" vertical="top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right"/>
    </xf>
    <xf numFmtId="166" fontId="4" fillId="0" borderId="0" xfId="2" applyNumberFormat="1" applyFont="1" applyFill="1" applyAlignment="1">
      <alignment horizontal="right" vertical="top"/>
    </xf>
    <xf numFmtId="0" fontId="3" fillId="0" borderId="0" xfId="2" applyFont="1" applyFill="1" applyBorder="1" applyAlignment="1">
      <alignment horizontal="left" vertical="top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4" applyFont="1" applyFill="1" applyAlignment="1" applyProtection="1">
      <alignment horizontal="left" vertical="center" wrapText="1"/>
    </xf>
    <xf numFmtId="0" fontId="3" fillId="0" borderId="0" xfId="2" applyFont="1" applyFill="1" applyBorder="1" applyAlignment="1">
      <alignment horizontal="right" vertical="top"/>
    </xf>
    <xf numFmtId="0" fontId="3" fillId="0" borderId="2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left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2" xfId="2" applyFont="1" applyFill="1" applyBorder="1" applyAlignment="1">
      <alignment horizontal="left" vertical="top"/>
    </xf>
    <xf numFmtId="0" fontId="3" fillId="0" borderId="2" xfId="2" applyFont="1" applyFill="1" applyBorder="1" applyAlignment="1">
      <alignment horizontal="right" vertical="top"/>
    </xf>
    <xf numFmtId="0" fontId="4" fillId="0" borderId="2" xfId="2" applyFont="1" applyFill="1" applyBorder="1" applyAlignment="1" applyProtection="1">
      <alignment horizontal="left"/>
    </xf>
    <xf numFmtId="0" fontId="3" fillId="0" borderId="3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wrapText="1"/>
    </xf>
    <xf numFmtId="164" fontId="3" fillId="0" borderId="0" xfId="1" applyFont="1" applyFill="1" applyBorder="1" applyAlignment="1"/>
    <xf numFmtId="164" fontId="3" fillId="0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/>
    </xf>
    <xf numFmtId="0" fontId="3" fillId="0" borderId="0" xfId="6" applyNumberFormat="1" applyFont="1" applyFill="1" applyProtection="1"/>
    <xf numFmtId="1" fontId="3" fillId="0" borderId="0" xfId="6" applyNumberFormat="1" applyFont="1" applyFill="1" applyProtection="1"/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5">
    <tabColor rgb="FFC00000"/>
  </sheetPr>
  <dimension ref="A1:G51"/>
  <sheetViews>
    <sheetView tabSelected="1" view="pageBreakPreview" zoomScaleNormal="145" zoomScaleSheetLayoutView="100" workbookViewId="0">
      <selection activeCell="A39" sqref="A39:H61"/>
    </sheetView>
  </sheetViews>
  <sheetFormatPr defaultColWidth="8.88671875" defaultRowHeight="13.2"/>
  <cols>
    <col min="1" max="1" width="5.77734375" style="16" customWidth="1"/>
    <col min="2" max="2" width="8.21875" style="30" customWidth="1"/>
    <col min="3" max="3" width="32.77734375" style="18" customWidth="1"/>
    <col min="4" max="4" width="11.33203125" style="25" customWidth="1"/>
    <col min="5" max="7" width="11.33203125" style="18" customWidth="1"/>
    <col min="8" max="16384" width="8.88671875" style="18"/>
  </cols>
  <sheetData>
    <row r="1" spans="1:7">
      <c r="B1" s="17"/>
      <c r="C1" s="17"/>
      <c r="D1" s="22" t="s">
        <v>35</v>
      </c>
      <c r="E1" s="17"/>
      <c r="F1" s="17"/>
      <c r="G1" s="17"/>
    </row>
    <row r="2" spans="1:7">
      <c r="B2" s="17"/>
      <c r="C2" s="17"/>
      <c r="D2" s="22" t="s">
        <v>36</v>
      </c>
      <c r="E2" s="17"/>
      <c r="F2" s="17"/>
      <c r="G2" s="17"/>
    </row>
    <row r="3" spans="1:7">
      <c r="A3" s="19"/>
      <c r="B3" s="20"/>
      <c r="C3" s="21"/>
      <c r="D3" s="21"/>
      <c r="E3" s="22"/>
      <c r="F3" s="22"/>
      <c r="G3" s="22"/>
    </row>
    <row r="4" spans="1:7">
      <c r="A4" s="19"/>
      <c r="B4" s="20"/>
      <c r="C4" s="23" t="s">
        <v>29</v>
      </c>
      <c r="D4" s="24">
        <v>2052</v>
      </c>
      <c r="E4" s="26" t="s">
        <v>0</v>
      </c>
      <c r="F4" s="27"/>
      <c r="G4" s="27"/>
    </row>
    <row r="5" spans="1:7">
      <c r="A5" s="19"/>
      <c r="B5" s="20"/>
      <c r="C5" s="23"/>
      <c r="D5" s="28"/>
      <c r="E5" s="29"/>
      <c r="F5" s="27"/>
      <c r="G5" s="27"/>
    </row>
    <row r="6" spans="1:7">
      <c r="A6" s="19" t="s">
        <v>31</v>
      </c>
      <c r="B6" s="20"/>
      <c r="C6" s="23"/>
      <c r="E6" s="26"/>
      <c r="F6" s="27"/>
      <c r="G6" s="27"/>
    </row>
    <row r="7" spans="1:7">
      <c r="A7" s="19"/>
      <c r="B7" s="20"/>
      <c r="C7" s="23"/>
      <c r="E7" s="26"/>
      <c r="F7" s="27"/>
      <c r="G7" s="27"/>
    </row>
    <row r="8" spans="1:7">
      <c r="C8" s="31"/>
      <c r="D8" s="32" t="s">
        <v>1</v>
      </c>
      <c r="E8" s="33" t="s">
        <v>2</v>
      </c>
      <c r="F8" s="33" t="s">
        <v>6</v>
      </c>
    </row>
    <row r="9" spans="1:7">
      <c r="C9" s="70" t="s">
        <v>3</v>
      </c>
      <c r="D9" s="34">
        <f>G33</f>
        <v>36008</v>
      </c>
      <c r="E9" s="34" t="s">
        <v>4</v>
      </c>
      <c r="F9" s="34">
        <f>E9+D9</f>
        <v>36008</v>
      </c>
      <c r="G9" s="25"/>
    </row>
    <row r="10" spans="1:7">
      <c r="D10" s="21"/>
      <c r="E10" s="21"/>
      <c r="F10" s="21"/>
      <c r="G10" s="25"/>
    </row>
    <row r="11" spans="1:7">
      <c r="A11" s="35" t="s">
        <v>18</v>
      </c>
      <c r="E11" s="25"/>
      <c r="F11" s="25"/>
      <c r="G11" s="25"/>
    </row>
    <row r="12" spans="1:7" ht="23.25" customHeight="1">
      <c r="C12" s="36"/>
      <c r="D12" s="37"/>
      <c r="E12" s="37"/>
      <c r="F12" s="37"/>
      <c r="G12" s="38" t="s">
        <v>19</v>
      </c>
    </row>
    <row r="13" spans="1:7" s="6" customFormat="1" ht="26.4">
      <c r="A13" s="1"/>
      <c r="B13" s="2"/>
      <c r="C13" s="3"/>
      <c r="D13" s="4" t="s">
        <v>37</v>
      </c>
      <c r="E13" s="5" t="s">
        <v>38</v>
      </c>
      <c r="F13" s="5" t="s">
        <v>39</v>
      </c>
      <c r="G13" s="5" t="s">
        <v>38</v>
      </c>
    </row>
    <row r="14" spans="1:7" s="6" customFormat="1">
      <c r="A14" s="7"/>
      <c r="B14" s="71" t="s">
        <v>5</v>
      </c>
      <c r="C14" s="71"/>
      <c r="D14" s="8" t="s">
        <v>32</v>
      </c>
      <c r="E14" s="8" t="s">
        <v>26</v>
      </c>
      <c r="F14" s="9" t="s">
        <v>26</v>
      </c>
      <c r="G14" s="10" t="s">
        <v>40</v>
      </c>
    </row>
    <row r="15" spans="1:7" s="6" customFormat="1">
      <c r="A15" s="11"/>
      <c r="B15" s="12"/>
      <c r="C15" s="13"/>
      <c r="D15" s="14"/>
      <c r="E15" s="14"/>
      <c r="F15" s="14"/>
      <c r="G15" s="15"/>
    </row>
    <row r="16" spans="1:7" ht="14.85" customHeight="1">
      <c r="A16" s="39"/>
      <c r="B16" s="40"/>
      <c r="C16" s="41" t="s">
        <v>7</v>
      </c>
      <c r="D16" s="42"/>
      <c r="E16" s="42"/>
      <c r="F16" s="42"/>
      <c r="G16" s="42"/>
    </row>
    <row r="17" spans="1:7" ht="14.85" customHeight="1">
      <c r="A17" s="39" t="s">
        <v>8</v>
      </c>
      <c r="B17" s="43">
        <v>2052</v>
      </c>
      <c r="C17" s="41" t="s">
        <v>0</v>
      </c>
      <c r="D17" s="44"/>
      <c r="E17" s="44"/>
      <c r="F17" s="44"/>
      <c r="G17" s="45"/>
    </row>
    <row r="18" spans="1:7" ht="14.85" customHeight="1">
      <c r="A18" s="39"/>
      <c r="B18" s="46">
        <v>0.09</v>
      </c>
      <c r="C18" s="41" t="s">
        <v>17</v>
      </c>
      <c r="D18" s="44"/>
      <c r="E18" s="44"/>
      <c r="F18" s="44"/>
      <c r="G18" s="45"/>
    </row>
    <row r="19" spans="1:7" ht="14.85" customHeight="1">
      <c r="A19" s="39"/>
      <c r="B19" s="40">
        <v>24</v>
      </c>
      <c r="C19" s="35" t="s">
        <v>9</v>
      </c>
      <c r="D19" s="44"/>
      <c r="E19" s="44"/>
      <c r="F19" s="44"/>
      <c r="G19" s="45"/>
    </row>
    <row r="20" spans="1:7" ht="14.85" customHeight="1">
      <c r="A20" s="39"/>
      <c r="B20" s="40">
        <v>44</v>
      </c>
      <c r="C20" s="35" t="s">
        <v>13</v>
      </c>
      <c r="D20" s="44"/>
      <c r="E20" s="44"/>
      <c r="F20" s="44"/>
      <c r="G20" s="45"/>
    </row>
    <row r="21" spans="1:7" ht="14.85" customHeight="1">
      <c r="A21" s="47"/>
      <c r="B21" s="72" t="s">
        <v>14</v>
      </c>
      <c r="C21" s="26" t="s">
        <v>10</v>
      </c>
      <c r="D21" s="73">
        <v>19310</v>
      </c>
      <c r="E21" s="61">
        <v>21586</v>
      </c>
      <c r="F21" s="61">
        <v>21586</v>
      </c>
      <c r="G21" s="49">
        <v>23187</v>
      </c>
    </row>
    <row r="22" spans="1:7" ht="14.85" customHeight="1">
      <c r="A22" s="47"/>
      <c r="B22" s="72" t="s">
        <v>27</v>
      </c>
      <c r="C22" s="26" t="s">
        <v>28</v>
      </c>
      <c r="D22" s="48">
        <v>0</v>
      </c>
      <c r="E22" s="73">
        <v>2738</v>
      </c>
      <c r="F22" s="73">
        <v>2738</v>
      </c>
      <c r="G22" s="49">
        <v>4114</v>
      </c>
    </row>
    <row r="23" spans="1:7" ht="14.85" customHeight="1">
      <c r="A23" s="47"/>
      <c r="B23" s="72" t="s">
        <v>15</v>
      </c>
      <c r="C23" s="26" t="s">
        <v>11</v>
      </c>
      <c r="D23" s="73">
        <v>349</v>
      </c>
      <c r="E23" s="61">
        <v>375</v>
      </c>
      <c r="F23" s="61">
        <v>375</v>
      </c>
      <c r="G23" s="49">
        <v>413</v>
      </c>
    </row>
    <row r="24" spans="1:7" ht="14.85" customHeight="1">
      <c r="A24" s="47"/>
      <c r="B24" s="72" t="s">
        <v>16</v>
      </c>
      <c r="C24" s="26" t="s">
        <v>12</v>
      </c>
      <c r="D24" s="73">
        <v>3193</v>
      </c>
      <c r="E24" s="61">
        <v>1421</v>
      </c>
      <c r="F24" s="61">
        <v>1421</v>
      </c>
      <c r="G24" s="49">
        <v>7094</v>
      </c>
    </row>
    <row r="25" spans="1:7" ht="14.85" customHeight="1">
      <c r="A25" s="47"/>
      <c r="B25" s="72" t="s">
        <v>23</v>
      </c>
      <c r="C25" s="26" t="s">
        <v>24</v>
      </c>
      <c r="D25" s="73">
        <v>2090</v>
      </c>
      <c r="E25" s="73">
        <v>1710</v>
      </c>
      <c r="F25" s="61">
        <v>1710</v>
      </c>
      <c r="G25" s="48">
        <v>0</v>
      </c>
    </row>
    <row r="26" spans="1:7" ht="27" customHeight="1">
      <c r="A26" s="47"/>
      <c r="B26" s="72" t="s">
        <v>25</v>
      </c>
      <c r="C26" s="50" t="s">
        <v>30</v>
      </c>
      <c r="D26" s="48">
        <v>0</v>
      </c>
      <c r="E26" s="73">
        <v>1063</v>
      </c>
      <c r="F26" s="73">
        <v>1063</v>
      </c>
      <c r="G26" s="48">
        <v>0</v>
      </c>
    </row>
    <row r="27" spans="1:7">
      <c r="A27" s="47"/>
      <c r="B27" s="72" t="s">
        <v>33</v>
      </c>
      <c r="C27" s="50" t="s">
        <v>34</v>
      </c>
      <c r="D27" s="48">
        <v>0</v>
      </c>
      <c r="E27" s="48">
        <v>0</v>
      </c>
      <c r="F27" s="48">
        <v>0</v>
      </c>
      <c r="G27" s="49">
        <v>1200</v>
      </c>
    </row>
    <row r="28" spans="1:7" ht="14.85" customHeight="1">
      <c r="A28" s="47" t="s">
        <v>6</v>
      </c>
      <c r="B28" s="51">
        <v>44</v>
      </c>
      <c r="C28" s="26" t="s">
        <v>13</v>
      </c>
      <c r="D28" s="52">
        <f>SUM(D21:D27)</f>
        <v>24942</v>
      </c>
      <c r="E28" s="52">
        <f t="shared" ref="E28:F28" si="0">SUM(E21:E27)</f>
        <v>28893</v>
      </c>
      <c r="F28" s="52">
        <f t="shared" si="0"/>
        <v>28893</v>
      </c>
      <c r="G28" s="52">
        <v>36008</v>
      </c>
    </row>
    <row r="29" spans="1:7" ht="14.85" customHeight="1">
      <c r="A29" s="47" t="s">
        <v>6</v>
      </c>
      <c r="B29" s="40">
        <v>24</v>
      </c>
      <c r="C29" s="26" t="s">
        <v>9</v>
      </c>
      <c r="D29" s="52">
        <f t="shared" ref="D29:F33" si="1">D28</f>
        <v>24942</v>
      </c>
      <c r="E29" s="52">
        <f t="shared" si="1"/>
        <v>28893</v>
      </c>
      <c r="F29" s="52">
        <f t="shared" si="1"/>
        <v>28893</v>
      </c>
      <c r="G29" s="52">
        <v>36008</v>
      </c>
    </row>
    <row r="30" spans="1:7" ht="14.85" customHeight="1">
      <c r="A30" s="39" t="s">
        <v>6</v>
      </c>
      <c r="B30" s="46">
        <v>0.09</v>
      </c>
      <c r="C30" s="53" t="s">
        <v>17</v>
      </c>
      <c r="D30" s="52">
        <f t="shared" si="1"/>
        <v>24942</v>
      </c>
      <c r="E30" s="74">
        <f t="shared" si="1"/>
        <v>28893</v>
      </c>
      <c r="F30" s="74">
        <f t="shared" si="1"/>
        <v>28893</v>
      </c>
      <c r="G30" s="54">
        <v>36008</v>
      </c>
    </row>
    <row r="31" spans="1:7" ht="14.85" customHeight="1">
      <c r="A31" s="39" t="s">
        <v>6</v>
      </c>
      <c r="B31" s="43">
        <v>2052</v>
      </c>
      <c r="C31" s="53" t="s">
        <v>0</v>
      </c>
      <c r="D31" s="52">
        <f t="shared" si="1"/>
        <v>24942</v>
      </c>
      <c r="E31" s="74">
        <f t="shared" si="1"/>
        <v>28893</v>
      </c>
      <c r="F31" s="74">
        <f t="shared" si="1"/>
        <v>28893</v>
      </c>
      <c r="G31" s="54">
        <v>36008</v>
      </c>
    </row>
    <row r="32" spans="1:7" ht="14.85" customHeight="1">
      <c r="A32" s="55" t="s">
        <v>6</v>
      </c>
      <c r="B32" s="56"/>
      <c r="C32" s="57" t="s">
        <v>7</v>
      </c>
      <c r="D32" s="52">
        <f t="shared" si="1"/>
        <v>24942</v>
      </c>
      <c r="E32" s="52">
        <f t="shared" si="1"/>
        <v>28893</v>
      </c>
      <c r="F32" s="52">
        <f t="shared" si="1"/>
        <v>28893</v>
      </c>
      <c r="G32" s="52">
        <v>36008</v>
      </c>
    </row>
    <row r="33" spans="1:7" ht="14.85" customHeight="1">
      <c r="A33" s="55" t="s">
        <v>6</v>
      </c>
      <c r="B33" s="56"/>
      <c r="C33" s="57" t="s">
        <v>3</v>
      </c>
      <c r="D33" s="52">
        <f t="shared" si="1"/>
        <v>24942</v>
      </c>
      <c r="E33" s="52">
        <f t="shared" si="1"/>
        <v>28893</v>
      </c>
      <c r="F33" s="52">
        <f t="shared" si="1"/>
        <v>28893</v>
      </c>
      <c r="G33" s="52">
        <v>36008</v>
      </c>
    </row>
    <row r="34" spans="1:7">
      <c r="A34" s="47"/>
      <c r="B34" s="51"/>
      <c r="C34" s="53"/>
      <c r="D34" s="58"/>
      <c r="E34" s="59"/>
      <c r="F34" s="60"/>
      <c r="G34" s="49"/>
    </row>
    <row r="35" spans="1:7">
      <c r="A35" s="19"/>
      <c r="B35" s="20"/>
      <c r="C35" s="53"/>
      <c r="D35" s="59"/>
      <c r="E35" s="59"/>
      <c r="F35" s="60"/>
      <c r="G35" s="49"/>
    </row>
    <row r="36" spans="1:7" ht="26.4" hidden="1">
      <c r="A36" s="47" t="str">
        <f>A37</f>
        <v>Rec</v>
      </c>
      <c r="B36" s="51">
        <v>2014</v>
      </c>
      <c r="C36" s="63" t="s">
        <v>22</v>
      </c>
      <c r="D36" s="64">
        <v>0</v>
      </c>
      <c r="E36" s="65">
        <v>0</v>
      </c>
      <c r="F36" s="65">
        <v>0</v>
      </c>
      <c r="G36" s="64">
        <v>0</v>
      </c>
    </row>
    <row r="37" spans="1:7" ht="28.95" customHeight="1">
      <c r="A37" s="66" t="s">
        <v>20</v>
      </c>
      <c r="B37" s="67">
        <v>2052</v>
      </c>
      <c r="C37" s="68" t="s">
        <v>21</v>
      </c>
      <c r="D37" s="61">
        <v>37</v>
      </c>
      <c r="E37" s="62">
        <v>0</v>
      </c>
      <c r="F37" s="62">
        <v>0</v>
      </c>
      <c r="G37" s="62">
        <v>0</v>
      </c>
    </row>
    <row r="38" spans="1:7">
      <c r="A38" s="19"/>
      <c r="B38" s="20"/>
      <c r="C38" s="27"/>
      <c r="D38" s="49"/>
      <c r="E38" s="49"/>
      <c r="F38" s="49"/>
      <c r="G38" s="49"/>
    </row>
    <row r="39" spans="1:7">
      <c r="E39" s="25"/>
      <c r="F39" s="25"/>
      <c r="G39" s="25"/>
    </row>
    <row r="40" spans="1:7">
      <c r="E40" s="25"/>
      <c r="F40" s="25"/>
      <c r="G40" s="25"/>
    </row>
    <row r="41" spans="1:7">
      <c r="E41" s="25"/>
      <c r="F41" s="25"/>
      <c r="G41" s="25"/>
    </row>
    <row r="42" spans="1:7">
      <c r="D42" s="69"/>
      <c r="E42" s="69"/>
      <c r="F42" s="69"/>
      <c r="G42" s="25"/>
    </row>
    <row r="43" spans="1:7">
      <c r="D43" s="69"/>
      <c r="E43" s="69"/>
      <c r="F43" s="69"/>
      <c r="G43" s="25"/>
    </row>
    <row r="44" spans="1:7">
      <c r="C44" s="30"/>
      <c r="D44" s="75"/>
      <c r="E44" s="76"/>
      <c r="F44" s="75"/>
      <c r="G44" s="25"/>
    </row>
    <row r="45" spans="1:7">
      <c r="C45" s="30"/>
      <c r="E45" s="25"/>
      <c r="F45" s="25"/>
      <c r="G45" s="25"/>
    </row>
    <row r="46" spans="1:7">
      <c r="C46" s="30"/>
      <c r="E46" s="25"/>
      <c r="F46" s="25"/>
      <c r="G46" s="25"/>
    </row>
    <row r="47" spans="1:7">
      <c r="C47" s="30"/>
      <c r="E47" s="25"/>
      <c r="F47" s="25"/>
      <c r="G47" s="25"/>
    </row>
    <row r="48" spans="1:7">
      <c r="C48" s="30"/>
      <c r="E48" s="25"/>
      <c r="F48" s="25"/>
      <c r="G48" s="25"/>
    </row>
    <row r="49" spans="3:7">
      <c r="C49" s="30"/>
      <c r="E49" s="25"/>
      <c r="F49" s="25"/>
      <c r="G49" s="25"/>
    </row>
    <row r="50" spans="3:7">
      <c r="C50" s="30"/>
      <c r="E50" s="25"/>
      <c r="F50" s="25"/>
      <c r="G50" s="25"/>
    </row>
    <row r="51" spans="3:7">
      <c r="C51" s="30"/>
      <c r="E51" s="25"/>
      <c r="F51" s="25"/>
      <c r="G51" s="25"/>
    </row>
  </sheetData>
  <autoFilter ref="A15:G37"/>
  <mergeCells count="1">
    <mergeCell ref="B14:C14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24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dem23</vt:lpstr>
      <vt:lpstr>'dem23'!Print_Area</vt:lpstr>
      <vt:lpstr>'dem23'!Print_Titles</vt:lpstr>
      <vt:lpstr>'dem23'!rec</vt:lpstr>
      <vt:lpstr>'dem23'!revise</vt:lpstr>
      <vt:lpstr>'dem23'!sgs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2020-03-17T10:55:01Z</cp:lastPrinted>
  <dcterms:created xsi:type="dcterms:W3CDTF">2004-06-02T16:20:41Z</dcterms:created>
  <dcterms:modified xsi:type="dcterms:W3CDTF">2020-03-26T07:23:51Z</dcterms:modified>
</cp:coreProperties>
</file>