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75" windowHeight="10485" activeTab="1"/>
  </bookViews>
  <sheets>
    <sheet name="lbst01" sheetId="1" r:id="rId1"/>
    <sheet name="Annx II-popu revenue block wise" sheetId="2" r:id="rId2"/>
    <sheet name="AnnxV-InfoonULB" sheetId="3" r:id="rId3"/>
    <sheet name="AnnxVII-trof fund LB" sheetId="4" r:id="rId4"/>
    <sheet name="Annx VIII-trfundLB07-08" sheetId="5" r:id="rId5"/>
  </sheets>
  <definedNames>
    <definedName name="_Toc202010846" localSheetId="2">'AnnxV-InfoonULB'!$A$1</definedName>
    <definedName name="_Toc202010848" localSheetId="3">'AnnxVII-trof fund LB'!$A$1</definedName>
    <definedName name="_Toc202010849" localSheetId="4">'Annx VIII-trfundLB07-08'!$A$1</definedName>
    <definedName name="_xlnm.Print_Area" localSheetId="1">'Annx II-popu revenue block wise'!$A$1:$I$210</definedName>
    <definedName name="_xlnm.Print_Titles" localSheetId="1">'Annx II-popu revenue block wise'!$4:$5</definedName>
  </definedNames>
  <calcPr fullCalcOnLoad="1"/>
</workbook>
</file>

<file path=xl/sharedStrings.xml><?xml version="1.0" encoding="utf-8"?>
<sst xmlns="http://schemas.openxmlformats.org/spreadsheetml/2006/main" count="540" uniqueCount="451">
  <si>
    <t>Basic Information on Local Bodies in Sikkim</t>
  </si>
  <si>
    <t>Gram Panchayats</t>
  </si>
  <si>
    <t>4 Nos</t>
  </si>
  <si>
    <t>Urban Local Bodies</t>
  </si>
  <si>
    <t>04.10.2007</t>
  </si>
  <si>
    <t>Average population covered by PRIs  at each level as on 1.4.2001(as per Census 2001). Please append in an extra sheets (in excel sheet) population figures of all PRIs and ULBs from which the average is obtained.</t>
  </si>
  <si>
    <t>Zilla Panchayats</t>
  </si>
  <si>
    <t>Average area covered by PRIs  at each level as on 1.4.2001 (as per Census 2001). Please append in an extra sheets (in excel sheet) area figures of all PRIs and ULBs from which the average is obtained.</t>
  </si>
  <si>
    <t>Transfer of resources to PRIs/ULBs set out by the State Finance Commission</t>
  </si>
  <si>
    <t>Soreng</t>
  </si>
  <si>
    <t>Singtam</t>
  </si>
  <si>
    <t>Pakyong</t>
  </si>
  <si>
    <t>Sl. No.</t>
  </si>
  <si>
    <t>Name of the Town/Towns</t>
  </si>
  <si>
    <t>Tier</t>
  </si>
  <si>
    <t>Gangtok</t>
  </si>
  <si>
    <t>Municipal Corporation</t>
  </si>
  <si>
    <t>Municipal Council</t>
  </si>
  <si>
    <t>Jorethang/Naya bazaar</t>
  </si>
  <si>
    <t>Municipal council</t>
  </si>
  <si>
    <t>Rangpo</t>
  </si>
  <si>
    <t>Nagar Panchayat</t>
  </si>
  <si>
    <t>Namchi</t>
  </si>
  <si>
    <t>Ravangla</t>
  </si>
  <si>
    <t>Mangan</t>
  </si>
  <si>
    <t>Rongli</t>
  </si>
  <si>
    <t>Geyzing</t>
  </si>
  <si>
    <t>BW</t>
  </si>
  <si>
    <t>Pelling</t>
  </si>
  <si>
    <t>Election to these Urban Local Bodies will be held during 2008-09.</t>
  </si>
  <si>
    <t>BW: Being worked out.</t>
  </si>
  <si>
    <t>Size (in Ha)</t>
  </si>
  <si>
    <t>Population (as on Dec 2007)</t>
  </si>
  <si>
    <t>Population figures are as per DESME letter No. 346/DESME dated 12/03/2008</t>
  </si>
  <si>
    <t>163 Nos</t>
  </si>
  <si>
    <t>Gram Panchayat</t>
  </si>
  <si>
    <t>Zilla Panchayat</t>
  </si>
  <si>
    <t xml:space="preserve"> Election to ULBs is slated for 2008 - 09 for 12 Municipal Bodies.</t>
  </si>
  <si>
    <t>Date of Last PRI Election &amp; Last ULB Election</t>
  </si>
  <si>
    <t>ULB Election</t>
  </si>
  <si>
    <t>PRI Election</t>
  </si>
  <si>
    <t>Election is proposed during 2008-09.</t>
  </si>
  <si>
    <t>1.22 Lakhs each (average)</t>
  </si>
  <si>
    <t>0.03 Lakhs each (average).  Extra sheets enclosed at Annexure II.</t>
  </si>
  <si>
    <t>41,103 Hectare</t>
  </si>
  <si>
    <t>990 Hectare. Extra sheet enclosed at Annexure II.</t>
  </si>
  <si>
    <t>Information on Proposed Urban Local Bodies is given in Annexure-V.</t>
  </si>
  <si>
    <t>Information on Proposed Urban Local Bodies is enclosed at Annexure V.</t>
  </si>
  <si>
    <t>Sector/Head of Account</t>
  </si>
  <si>
    <t>District</t>
  </si>
  <si>
    <t>Zilla Panchayats 2007-08</t>
  </si>
  <si>
    <t>Gram Panchayats-2007-08</t>
  </si>
  <si>
    <t>Admn Expense</t>
  </si>
  <si>
    <t>Total</t>
  </si>
  <si>
    <t xml:space="preserve"> Grand Total</t>
  </si>
  <si>
    <t>2501-DRDA/IAY/GSY/SGRY/NREGA</t>
  </si>
  <si>
    <t>East</t>
  </si>
  <si>
    <t>West</t>
  </si>
  <si>
    <t>North</t>
  </si>
  <si>
    <t>South</t>
  </si>
  <si>
    <t>3054- Roads &amp; Bridges</t>
  </si>
  <si>
    <t>2216-Housing</t>
  </si>
  <si>
    <t>2501/2515/2810-Comm.Dev./NRSE/IREP</t>
  </si>
  <si>
    <t>2215-Water Supply/Sanitation</t>
  </si>
  <si>
    <t>Grand Total</t>
  </si>
  <si>
    <t>Development  Fund (State Fund)</t>
  </si>
  <si>
    <t>Development Fund (Fin. Com Grant)</t>
  </si>
  <si>
    <t>Annexure-VIII - Details of Fund Transferred To the Local Bodies Zilla and Gram Panchayat during the Year 2007-08 (Sector Wise) by the State Government</t>
  </si>
  <si>
    <t>(Rs. in lakhs)</t>
  </si>
  <si>
    <t>Zilla Panchayats/ Districts</t>
  </si>
  <si>
    <t>2002-03</t>
  </si>
  <si>
    <t>2003-04</t>
  </si>
  <si>
    <t>2004-05</t>
  </si>
  <si>
    <t>2005-06</t>
  </si>
  <si>
    <t>2006-07</t>
  </si>
  <si>
    <t>Admn. Expdt.</t>
  </si>
  <si>
    <t xml:space="preserve">Dev. Schemes </t>
  </si>
  <si>
    <t>Dev. Schemes (EFC)</t>
  </si>
  <si>
    <t>Dev. Schemes</t>
  </si>
  <si>
    <t>East District Z.P.</t>
  </si>
  <si>
    <t>West District Z.P</t>
  </si>
  <si>
    <t>North District Z.P</t>
  </si>
  <si>
    <t>South DistrictZ.P.</t>
  </si>
  <si>
    <t>Gram Panchayats/ Districts</t>
  </si>
  <si>
    <t>East District G.P.</t>
  </si>
  <si>
    <t>West District G.P.</t>
  </si>
  <si>
    <t>North District G.P</t>
  </si>
  <si>
    <t>South District G.P</t>
  </si>
  <si>
    <t>Annexure VII- Details of Fund Released To Zilla Panchayat and Gram Panchayat during the Year 2002-03, 2003-042004-05, 2005-06 an 2006-07 by the State Government</t>
  </si>
  <si>
    <t>( Rs. in lakhs )</t>
  </si>
  <si>
    <r>
      <t xml:space="preserve">Number of Local Bodies at each tier of  Panchayati Raj Institutions (PRIs) and  each level of Urban Local Bodies (ULBs) in the States </t>
    </r>
    <r>
      <rPr>
        <b/>
        <sz val="11"/>
        <rFont val="Times New Roman"/>
        <family val="1"/>
      </rPr>
      <t xml:space="preserve">(as on 1.4.2008)  </t>
    </r>
    <r>
      <rPr>
        <sz val="11"/>
        <rFont val="Times New Roman"/>
        <family val="1"/>
      </rPr>
      <t xml:space="preserve">                                                                                                                                                        Zilla Panchayat :   </t>
    </r>
  </si>
  <si>
    <t>Grants in Aid to PRIs are being released by the Govt. This is not Exactly based on the Recommendation of the SFCs. Details is enclosed at Annexure VII and Annexure VIII.</t>
  </si>
  <si>
    <r>
      <t>S</t>
    </r>
    <r>
      <rPr>
        <b/>
        <sz val="12"/>
        <rFont val="Times New Roman"/>
        <family val="1"/>
      </rPr>
      <t>chedule 1</t>
    </r>
  </si>
  <si>
    <t>Annexure V- Information on Proposed Urban Local Bodies in Sikkim</t>
  </si>
  <si>
    <t>Name of revenue blocks under each Gram Panchayat (Sub-Division wise)</t>
  </si>
  <si>
    <t>Name of gram panchayat and location code number</t>
  </si>
  <si>
    <t>Area of gram panchayat in hectare</t>
  </si>
  <si>
    <t>Number of house holds</t>
  </si>
  <si>
    <t>Total population</t>
  </si>
  <si>
    <t>Total Scheduled Castes population</t>
  </si>
  <si>
    <t>Total Scheduled Tribes population</t>
  </si>
  <si>
    <t xml:space="preserve">Number </t>
  </si>
  <si>
    <t xml:space="preserve">  Location code numbers</t>
  </si>
  <si>
    <t>Name of the Sub: Division: Chungthang</t>
  </si>
  <si>
    <t>Lachen - 1</t>
  </si>
  <si>
    <t>00000100</t>
  </si>
  <si>
    <t>Lachen - 2</t>
  </si>
  <si>
    <t>00000200</t>
  </si>
  <si>
    <t>Chungthang - 3</t>
  </si>
  <si>
    <t>00000300</t>
  </si>
  <si>
    <t>Shipgyer - 4</t>
  </si>
  <si>
    <t>00000400</t>
  </si>
  <si>
    <t>Sub-Division total:</t>
  </si>
  <si>
    <t>Name of sub-Division: Mangan</t>
  </si>
  <si>
    <t>Tung-Naga - 1</t>
  </si>
  <si>
    <t>00000500,  00000900 to 00001100</t>
  </si>
  <si>
    <t>Sentam - 2</t>
  </si>
  <si>
    <t>00001200 to 00001400</t>
  </si>
  <si>
    <t>Lingthem - Lingdem - 3</t>
  </si>
  <si>
    <t>00001500 to 00001700</t>
  </si>
  <si>
    <t>Tingbong - 4</t>
  </si>
  <si>
    <t>00001800</t>
  </si>
  <si>
    <t>Sakyong - Pentong - 5</t>
  </si>
  <si>
    <t>00001900 to 00002000</t>
  </si>
  <si>
    <t>Lum-Gor-Sangtok - 6</t>
  </si>
  <si>
    <t>00002100 to 00002300</t>
  </si>
  <si>
    <t>Hee-Gyathang - 7</t>
  </si>
  <si>
    <t>00002400 to 00002500</t>
  </si>
  <si>
    <t>Barfok - Lingdong - 8</t>
  </si>
  <si>
    <t>00002600 to 00002700</t>
  </si>
  <si>
    <t>Ringhim - Nampatam - 9</t>
  </si>
  <si>
    <t>00002800 to 0003100</t>
  </si>
  <si>
    <t>Tingchim - Mangshila - 10</t>
  </si>
  <si>
    <t>00003200 to 00003400</t>
  </si>
  <si>
    <t>Namok - Sheyam - 11</t>
  </si>
  <si>
    <t>00003500 to 00003600</t>
  </si>
  <si>
    <t>Ramthang - Tongek</t>
  </si>
  <si>
    <t>00003700 to 00003800</t>
  </si>
  <si>
    <t>Rongong - tumlong - 13</t>
  </si>
  <si>
    <t>00003900 to 00004100</t>
  </si>
  <si>
    <t>Men-Rongong - 14</t>
  </si>
  <si>
    <t>00004200 to 00004400</t>
  </si>
  <si>
    <t>Phensong - 15</t>
  </si>
  <si>
    <t>00004500 to 00004600</t>
  </si>
  <si>
    <t>Kabi-Tingda - 16</t>
  </si>
  <si>
    <t>00004700 to 00004800</t>
  </si>
  <si>
    <t>Sub-Division Total :</t>
  </si>
  <si>
    <t>North District Total:</t>
  </si>
  <si>
    <t xml:space="preserve">       </t>
  </si>
  <si>
    <t>Name of the Sub-Division: Gyalshing</t>
  </si>
  <si>
    <t>Yuksam - 1</t>
  </si>
  <si>
    <t xml:space="preserve">00005400 to 00005500 </t>
  </si>
  <si>
    <t>Gerethang - 2</t>
  </si>
  <si>
    <t>00005600 to 00005700</t>
  </si>
  <si>
    <t>Thingle-Khacheodpahi-3</t>
  </si>
  <si>
    <t>00005800 to 0000610</t>
  </si>
  <si>
    <t>Meli - 4</t>
  </si>
  <si>
    <t>00006200 to 00006600</t>
  </si>
  <si>
    <t>Darap - 5</t>
  </si>
  <si>
    <t>00006700 to 00006900</t>
  </si>
  <si>
    <t>Singyong - Chongpung - 6</t>
  </si>
  <si>
    <t>00007000 to 00007400</t>
  </si>
  <si>
    <t>Yangten - 7</t>
  </si>
  <si>
    <t>00007500 to 00007700</t>
  </si>
  <si>
    <t>Arithang - Chongrang - 3</t>
  </si>
  <si>
    <t>00007800 to 0000790</t>
  </si>
  <si>
    <t>Kongri - Labdang - 9</t>
  </si>
  <si>
    <t>00008000 to 00008100</t>
  </si>
  <si>
    <t>Karchi - Mangnom - 10</t>
  </si>
  <si>
    <t>00008200 to 00008400</t>
  </si>
  <si>
    <t>Tashiding - 11</t>
  </si>
  <si>
    <t>00008500 to 0008700</t>
  </si>
  <si>
    <t>Gyalshing - Omchung -12</t>
  </si>
  <si>
    <t>00008800 to 0008900</t>
  </si>
  <si>
    <t>Kyonsda - 13</t>
  </si>
  <si>
    <t>00009000</t>
  </si>
  <si>
    <t>Yangthang - 14</t>
  </si>
  <si>
    <t>00009100</t>
  </si>
  <si>
    <t>Linghom - 15</t>
  </si>
  <si>
    <t>00009200 to 00009300</t>
  </si>
  <si>
    <t>Sardong - Lungzik - 16</t>
  </si>
  <si>
    <t>00009400 to 00009500</t>
  </si>
  <si>
    <t>Bongten - Sapong - 17</t>
  </si>
  <si>
    <t>00009600 to 00009800</t>
  </si>
  <si>
    <t>Karmatar - Gayten - 18</t>
  </si>
  <si>
    <t>00009900 to 00010100</t>
  </si>
  <si>
    <t>Maneybung - 19</t>
  </si>
  <si>
    <t>00010200 to 00010300</t>
  </si>
  <si>
    <t>Dentam - 20</t>
  </si>
  <si>
    <t>00019400 to 00010600</t>
  </si>
  <si>
    <t>Sangku - Radu-Khandu-21</t>
  </si>
  <si>
    <t>00010700 to 00010800</t>
  </si>
  <si>
    <t>Hee - 22</t>
  </si>
  <si>
    <t>00010900 to 00011000</t>
  </si>
  <si>
    <t>Pecherek - Martam - 23</t>
  </si>
  <si>
    <t>00011100 to 00011200</t>
  </si>
  <si>
    <t>Barnyak - Barthong - 24</t>
  </si>
  <si>
    <t>00011300 to 00011400</t>
  </si>
  <si>
    <t>Chingthang - 25</t>
  </si>
  <si>
    <t>00011500 to 00011800</t>
  </si>
  <si>
    <t>Name of the sub-Division : Soreng</t>
  </si>
  <si>
    <t>Tadong - Ringhenpong</t>
  </si>
  <si>
    <t>00012400 to 00012500</t>
  </si>
  <si>
    <t>Sangadorjee - 2</t>
  </si>
  <si>
    <t>00012600 to 00012800</t>
  </si>
  <si>
    <t>Samdong - 3</t>
  </si>
  <si>
    <t>00012900 to 00013200</t>
  </si>
  <si>
    <t>Deythang - 4</t>
  </si>
  <si>
    <t>00013300 to 0001350</t>
  </si>
  <si>
    <t>Takothang - 5</t>
  </si>
  <si>
    <t>00013500 to 00013600</t>
  </si>
  <si>
    <t>Suldung - Kamling - 6</t>
  </si>
  <si>
    <t>00013700 to 00013900</t>
  </si>
  <si>
    <t>Mabong - Segeng - 7</t>
  </si>
  <si>
    <t>00014000 to 00014100</t>
  </si>
  <si>
    <t>samsing - Gelling - 8</t>
  </si>
  <si>
    <t>00014200 to 00014300</t>
  </si>
  <si>
    <t>00014400 to00014700</t>
  </si>
  <si>
    <t>Singling - 10</t>
  </si>
  <si>
    <t>00014800</t>
  </si>
  <si>
    <t>Dodak - 11</t>
  </si>
  <si>
    <t>00014900</t>
  </si>
  <si>
    <t>Burikhop - 12</t>
  </si>
  <si>
    <t>00015000</t>
  </si>
  <si>
    <t>Rumbuk - 13</t>
  </si>
  <si>
    <t>00015100 to 00015200</t>
  </si>
  <si>
    <t>Okhrey - 14</t>
  </si>
  <si>
    <t>00015300 to 00015500</t>
  </si>
  <si>
    <t>Siktam-Tikpur - 15</t>
  </si>
  <si>
    <t>00015600 to 00015700</t>
  </si>
  <si>
    <t>Longchok-Salyangdang-16</t>
  </si>
  <si>
    <t>00015800 to 00015900</t>
  </si>
  <si>
    <t>Lower Fambong -17</t>
  </si>
  <si>
    <t>00016000 to 00016100</t>
  </si>
  <si>
    <t>Upper Fambong - 18</t>
  </si>
  <si>
    <t>00016200</t>
  </si>
  <si>
    <t>Timburbong - 19</t>
  </si>
  <si>
    <t>00016300 to 00016400</t>
  </si>
  <si>
    <t>Soreng - 20</t>
  </si>
  <si>
    <t>00016500</t>
  </si>
  <si>
    <t>Malbasey - 21</t>
  </si>
  <si>
    <t>00016600</t>
  </si>
  <si>
    <t>Chakung - 22</t>
  </si>
  <si>
    <t>00016700 to 00016800</t>
  </si>
  <si>
    <t>Chumbong - 23</t>
  </si>
  <si>
    <t>00016900</t>
  </si>
  <si>
    <t>Zoom - 24</t>
  </si>
  <si>
    <t>00017000</t>
  </si>
  <si>
    <t xml:space="preserve">Sub-Division total : </t>
  </si>
  <si>
    <t>West District Total</t>
  </si>
  <si>
    <t>Name of Sub-Division - Namchi</t>
  </si>
  <si>
    <t>Wak-Omchu - 1</t>
  </si>
  <si>
    <t>00017500 to 00017700</t>
  </si>
  <si>
    <t>Damthang - 2</t>
  </si>
  <si>
    <t>00017800 to 00018000</t>
  </si>
  <si>
    <t>Mamley-Kamrang - 3</t>
  </si>
  <si>
    <t>00018100 to 00018600</t>
  </si>
  <si>
    <t>Poklok - Denchung - 4</t>
  </si>
  <si>
    <t>00018700 to 0001900</t>
  </si>
  <si>
    <t>Salghari - 5</t>
  </si>
  <si>
    <t>00019100 to 00019300</t>
  </si>
  <si>
    <t>Sorok-Shyampany - 6</t>
  </si>
  <si>
    <t>00019400 to 00019600</t>
  </si>
  <si>
    <t>Assangthang - 7</t>
  </si>
  <si>
    <t>00019700 to 00019800</t>
  </si>
  <si>
    <t>Mikkhola - Kitam -8</t>
  </si>
  <si>
    <t>00019900 to 00020200</t>
  </si>
  <si>
    <t>Sumbuk-Kartekey -9</t>
  </si>
  <si>
    <t>00020300 to 00020500</t>
  </si>
  <si>
    <t>Rong-Bul - 10</t>
  </si>
  <si>
    <t>00020600 to 00020900</t>
  </si>
  <si>
    <t>Singhitahng - 11</t>
  </si>
  <si>
    <t>00021000 to 00021200</t>
  </si>
  <si>
    <t>Maniram-Phalidara - 12</t>
  </si>
  <si>
    <t>00021300 to 00021500</t>
  </si>
  <si>
    <t>Longchok-Kamarey - 13</t>
  </si>
  <si>
    <t>00021600 to 00021700</t>
  </si>
  <si>
    <t>Turuk-Ramabong - 14</t>
  </si>
  <si>
    <t>00021800 to 00022000</t>
  </si>
  <si>
    <t>Manidara-Paiyong - 15</t>
  </si>
  <si>
    <t>00022100 to 00022400</t>
  </si>
  <si>
    <t>Sadam-Suntaley - 16</t>
  </si>
  <si>
    <t>00022500 to 00022800</t>
  </si>
  <si>
    <t>Tangji-Bikmat - 17</t>
  </si>
  <si>
    <t>00022900 to 00023100</t>
  </si>
  <si>
    <t>Ratepani - 18</t>
  </si>
  <si>
    <t>00023200 to 00023300</t>
  </si>
  <si>
    <t>Nagi-Maneydara -19</t>
  </si>
  <si>
    <t>00023400 to 00023900</t>
  </si>
  <si>
    <t>Parbing-Chuba -20</t>
  </si>
  <si>
    <t>000240000 to 00024300</t>
  </si>
  <si>
    <t>Rameng-Nizareng - 21</t>
  </si>
  <si>
    <t>00024400 to 00024600</t>
  </si>
  <si>
    <t>Barnyak-Tokal - 22</t>
  </si>
  <si>
    <t>00024700 to 00025000</t>
  </si>
  <si>
    <t>Temi - 23</t>
  </si>
  <si>
    <t>00025100 to 00025400</t>
  </si>
  <si>
    <t>Tarku - 24</t>
  </si>
  <si>
    <t>00025500 to 00025600</t>
  </si>
  <si>
    <t>Namphing - 25</t>
  </si>
  <si>
    <t>00025700 to 00026100</t>
  </si>
  <si>
    <t>Tarung-Pamphok - 26</t>
  </si>
  <si>
    <t>00026200 to 00026600</t>
  </si>
  <si>
    <t>Sub-Division Total</t>
  </si>
  <si>
    <t>Name of Sub-Division - Ravong</t>
  </si>
  <si>
    <t>Brong-Phamthang - 1</t>
  </si>
  <si>
    <t>00027300 to 00027600</t>
  </si>
  <si>
    <t>Ralong-Namlung -2</t>
  </si>
  <si>
    <t>00027700 to 0002800</t>
  </si>
  <si>
    <t>Barfung-Zarung - 3</t>
  </si>
  <si>
    <t>00028100 to 00028300</t>
  </si>
  <si>
    <t>Kewzing-Bakkhim -4</t>
  </si>
  <si>
    <t>00028400 to 00028700</t>
  </si>
  <si>
    <t>Likship-5</t>
  </si>
  <si>
    <t>00028800</t>
  </si>
  <si>
    <t>Lamting - 6</t>
  </si>
  <si>
    <t>00028900 to 00029200</t>
  </si>
  <si>
    <t>Sanghanth - 7</t>
  </si>
  <si>
    <t>00029300</t>
  </si>
  <si>
    <t>Tingkitam-Rayong - 8</t>
  </si>
  <si>
    <t>00029400 to 00029500</t>
  </si>
  <si>
    <t>Rabong-Sangmo -9</t>
  </si>
  <si>
    <t>00029600 to 00029700</t>
  </si>
  <si>
    <t>Longi - 10</t>
  </si>
  <si>
    <t>00029800 to 0002990</t>
  </si>
  <si>
    <t>Paiyong - 11</t>
  </si>
  <si>
    <t>00030000 to 00030200</t>
  </si>
  <si>
    <t>Longmo-Kolthang - 12</t>
  </si>
  <si>
    <t>00030300 to 00030500</t>
  </si>
  <si>
    <t>niya-Mangzing - 13</t>
  </si>
  <si>
    <t>00030600 to 00030800</t>
  </si>
  <si>
    <t>Sripatam-Gogyong -14</t>
  </si>
  <si>
    <t>00030900 to 00031100</t>
  </si>
  <si>
    <t>Yangyong-Rongong -15</t>
  </si>
  <si>
    <t>00031200 to 00031400</t>
  </si>
  <si>
    <t>Ben-Namphrik - 16</t>
  </si>
  <si>
    <t>00031500 to 00031700</t>
  </si>
  <si>
    <t>Sub Division Total</t>
  </si>
  <si>
    <t>Total South District</t>
  </si>
  <si>
    <t>Name of Sub-Division - Gangtok</t>
  </si>
  <si>
    <t>Rakdong - 1</t>
  </si>
  <si>
    <t>00032000 to 00032100</t>
  </si>
  <si>
    <t>Samdong-Kambal - 2</t>
  </si>
  <si>
    <t>00032200 to 00032400</t>
  </si>
  <si>
    <t>Timin - 3</t>
  </si>
  <si>
    <t>00032500</t>
  </si>
  <si>
    <t>Simik-Lingzey - 4</t>
  </si>
  <si>
    <t>00032600 to 00023000</t>
  </si>
  <si>
    <t>Singbel - 5</t>
  </si>
  <si>
    <t>00033100 to 00033200</t>
  </si>
  <si>
    <t>Khamdong - 6</t>
  </si>
  <si>
    <t>00033300 to 00033500</t>
  </si>
  <si>
    <t>Sherwani-Tshalumthang - 7</t>
  </si>
  <si>
    <t>00033600 to 00033900</t>
  </si>
  <si>
    <t>Byong-Phengyong - 8</t>
  </si>
  <si>
    <t>00034000 to 00034300</t>
  </si>
  <si>
    <t>Martam-Mazitar - 9</t>
  </si>
  <si>
    <t>00034400 to 00034600</t>
  </si>
  <si>
    <t>Sumen-Lingzey -10</t>
  </si>
  <si>
    <t>00034700 to 00034900</t>
  </si>
  <si>
    <t>West Pendam - 11</t>
  </si>
  <si>
    <t>0003500</t>
  </si>
  <si>
    <t>Central Pandam - 12</t>
  </si>
  <si>
    <t>00035100 to 00035200</t>
  </si>
  <si>
    <t>Namli - 13</t>
  </si>
  <si>
    <t>00035300 to 00035500</t>
  </si>
  <si>
    <t>Samlik-Marchak - 14</t>
  </si>
  <si>
    <t>00035600 to 00035700</t>
  </si>
  <si>
    <t>Rawtey-Rumtek - 15</t>
  </si>
  <si>
    <t>00035800 to 00036000</t>
  </si>
  <si>
    <t>Samdur-Tadong - 16</t>
  </si>
  <si>
    <t>00036100, 00036200 to 40404000</t>
  </si>
  <si>
    <t>Arithang - 17</t>
  </si>
  <si>
    <t>00036300</t>
  </si>
  <si>
    <t>Ranka - 18</t>
  </si>
  <si>
    <t>00036400</t>
  </si>
  <si>
    <t>Rey-Mendu - 19</t>
  </si>
  <si>
    <t>00036700 to 00036900</t>
  </si>
  <si>
    <t>Linddok-Namphong - 20</t>
  </si>
  <si>
    <t>00037000 to 00037100</t>
  </si>
  <si>
    <t>Navey-Shotak - 21</t>
  </si>
  <si>
    <t>00037200 to 00037400</t>
  </si>
  <si>
    <t>Luing-Parbing - 22</t>
  </si>
  <si>
    <t>00037500 to 00037600</t>
  </si>
  <si>
    <t>Sichey Goan - 23</t>
  </si>
  <si>
    <t>00037700 to 00038300</t>
  </si>
  <si>
    <t>Tathangchen-Syari - 24</t>
  </si>
  <si>
    <t>00038400 to 00038700</t>
  </si>
  <si>
    <t>Naitam-Nandok - 25</t>
  </si>
  <si>
    <t>00038800 to 00039200</t>
  </si>
  <si>
    <t>Gnathang - 26</t>
  </si>
  <si>
    <t>00039300</t>
  </si>
  <si>
    <t>Assam Lingzey - 27</t>
  </si>
  <si>
    <t>00039400 to 00039500</t>
  </si>
  <si>
    <t xml:space="preserve">Total Sub -Division </t>
  </si>
  <si>
    <t>Name of Sub Division - Pakyong</t>
  </si>
  <si>
    <t>Aho-Yangtam - 1</t>
  </si>
  <si>
    <t>00040500 to 00040700</t>
  </si>
  <si>
    <t>Changey Senti - 2</t>
  </si>
  <si>
    <t>00040800 to 00040900</t>
  </si>
  <si>
    <t>Namcheybung - 3</t>
  </si>
  <si>
    <t>00041000</t>
  </si>
  <si>
    <t>East Pendam - 4</t>
  </si>
  <si>
    <t>00041100 to 00041300</t>
  </si>
  <si>
    <t>00041400 to 00041600</t>
  </si>
  <si>
    <t>Pachekhani - 6</t>
  </si>
  <si>
    <t>00041700 to 00041900</t>
  </si>
  <si>
    <t>Taza - 7</t>
  </si>
  <si>
    <t>00042000</t>
  </si>
  <si>
    <t>Amba - 8</t>
  </si>
  <si>
    <t>00042100</t>
  </si>
  <si>
    <t>Linkey-Tarethang - 9</t>
  </si>
  <si>
    <t>00042200 to 00042400</t>
  </si>
  <si>
    <t>Riwa-Parkha -10</t>
  </si>
  <si>
    <t>00042500 to 00042800</t>
  </si>
  <si>
    <t>Latuk-Chichenpheri - 11</t>
  </si>
  <si>
    <t>00042900 to 00043000</t>
  </si>
  <si>
    <t>Sub-Division Total:</t>
  </si>
  <si>
    <t>Name of Sub Division - Rongli</t>
  </si>
  <si>
    <t>Rolep-Lamaten -1</t>
  </si>
  <si>
    <t>00043300 to 0043400</t>
  </si>
  <si>
    <t>Longtam-Phadamchen -2</t>
  </si>
  <si>
    <t>00043500 to 00043600</t>
  </si>
  <si>
    <t>Premalakha-Subanedara - 3</t>
  </si>
  <si>
    <t>00043700 to 00043900</t>
  </si>
  <si>
    <t>Rhegoh - 4</t>
  </si>
  <si>
    <t>00044000 to 0004100</t>
  </si>
  <si>
    <t>Rongli-Changeylakha - 5</t>
  </si>
  <si>
    <t>00044200 to 0044300</t>
  </si>
  <si>
    <t>Chujachen - 6</t>
  </si>
  <si>
    <t>00044300</t>
  </si>
  <si>
    <t>Dhole[chen - 7</t>
  </si>
  <si>
    <t>00044400</t>
  </si>
  <si>
    <t>Sudunglakha - 8</t>
  </si>
  <si>
    <t>00044500 to 00044600</t>
  </si>
  <si>
    <t>Rhenock-Tarping - 9</t>
  </si>
  <si>
    <t>00044700 to 00044800</t>
  </si>
  <si>
    <t>Aritar - 10</t>
  </si>
  <si>
    <t>00044900</t>
  </si>
  <si>
    <t>Total East District</t>
  </si>
  <si>
    <t>Number of revenue blocks with location code numbers</t>
  </si>
  <si>
    <t>NORTH DISTRICT</t>
  </si>
  <si>
    <t>Source : Directorate of Census Operations, Sikkim ( letter No 40/1/22/SKM/Cen/(vol-II)/830 dated 23.6.2008)</t>
  </si>
  <si>
    <t>Note: Tung Revenue Block bearing location code number 00000500 is attached to the Tung-Naga Gram Panchayat unit of Mangan Sub-Division though it falls Forest Blocks are not including in Gram Panchayat Unit.</t>
  </si>
  <si>
    <t>WEST DISTRICT</t>
  </si>
  <si>
    <t xml:space="preserve">          </t>
  </si>
  <si>
    <t>Note : 1 Some portion ( EB No 57, 58 and 59) of Gyalshing Revenue Block under Kyonsda Gram Panchayat Unit. 2  Some portion ( EB No 49 and 50) of Burikhop ( Dodok) Revenue Block falls under Dodak Gram Panchayat Unit.</t>
  </si>
  <si>
    <t>SOUTH DISTRICT</t>
  </si>
  <si>
    <t>EAST DISTRICT</t>
  </si>
  <si>
    <t>Note: 1. Upper Tadong is treated as Census Town which falls under Samdur -Tadong Gram Panchayat Unit 2 Some portion (EB No . 15, 16) of Chujachen Revenue Block falls under Rongli-Changeylakha Gram Panchayat Unit. 3 Some portion (EB No. 38) of Arita Revenue Block falls under Rhenock -Tarpin Gram Panchayat Unit 4 Forest Block do no come under Panchayats. 5 Urban towns do not come under Panchayats</t>
  </si>
  <si>
    <t>Khaniserbung-Chota-Samdong - 9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</si>
</sst>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0.00\)"/>
  </numFmts>
  <fonts count="15">
    <font>
      <sz val="10"/>
      <name val="Arial"/>
      <family val="0"/>
    </font>
    <font>
      <sz val="12"/>
      <name val="Times New Roman"/>
      <family val="1"/>
    </font>
    <font>
      <b/>
      <sz val="12"/>
      <name val="Times New Roman"/>
      <family val="1"/>
    </font>
    <font>
      <sz val="10"/>
      <name val="Times New Roman"/>
      <family val="1"/>
    </font>
    <font>
      <sz val="8"/>
      <name val="Arial"/>
      <family val="0"/>
    </font>
    <font>
      <sz val="9"/>
      <name val="Times New Roman"/>
      <family val="1"/>
    </font>
    <font>
      <b/>
      <sz val="9"/>
      <name val="Times New Roman"/>
      <family val="1"/>
    </font>
    <font>
      <b/>
      <sz val="11"/>
      <name val="Times New Roman"/>
      <family val="1"/>
    </font>
    <font>
      <sz val="11"/>
      <name val="Times New Roman"/>
      <family val="1"/>
    </font>
    <font>
      <u val="single"/>
      <sz val="11.5"/>
      <color indexed="12"/>
      <name val="Arial"/>
      <family val="0"/>
    </font>
    <font>
      <u val="single"/>
      <sz val="11.5"/>
      <color indexed="36"/>
      <name val="Arial"/>
      <family val="0"/>
    </font>
    <font>
      <b/>
      <sz val="10"/>
      <name val="Times New Roman"/>
      <family val="1"/>
    </font>
    <font>
      <i/>
      <sz val="10"/>
      <name val="Times New Roman"/>
      <family val="1"/>
    </font>
    <font>
      <sz val="12"/>
      <name val="Arial"/>
      <family val="0"/>
    </font>
    <font>
      <b/>
      <u val="single"/>
      <sz val="12"/>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8" fillId="0" borderId="0" xfId="0" applyFont="1" applyAlignment="1">
      <alignment wrapText="1"/>
    </xf>
    <xf numFmtId="0" fontId="11" fillId="0" borderId="1" xfId="0" applyFont="1" applyBorder="1" applyAlignment="1">
      <alignment horizontal="center" wrapText="1"/>
    </xf>
    <xf numFmtId="0" fontId="3" fillId="0" borderId="1" xfId="0" applyFont="1" applyBorder="1" applyAlignment="1">
      <alignment horizontal="center" wrapText="1"/>
    </xf>
    <xf numFmtId="2" fontId="11" fillId="0" borderId="1" xfId="0" applyNumberFormat="1" applyFont="1" applyBorder="1" applyAlignment="1">
      <alignment horizontal="center" vertical="center" wrapText="1"/>
    </xf>
    <xf numFmtId="0" fontId="8" fillId="0" borderId="0" xfId="0" applyFont="1" applyBorder="1" applyAlignment="1">
      <alignment vertical="center"/>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right" vertical="center" wrapText="1"/>
    </xf>
    <xf numFmtId="2" fontId="11" fillId="0" borderId="1" xfId="0" applyNumberFormat="1" applyFont="1" applyBorder="1" applyAlignment="1">
      <alignment horizontal="right" vertical="center" wrapText="1"/>
    </xf>
    <xf numFmtId="0" fontId="1" fillId="0" borderId="0" xfId="0" applyFont="1" applyAlignment="1">
      <alignment horizontal="right"/>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168" fontId="5" fillId="0" borderId="1" xfId="0" applyNumberFormat="1" applyFont="1" applyBorder="1" applyAlignment="1">
      <alignment horizontal="right" wrapText="1"/>
    </xf>
    <xf numFmtId="168" fontId="6" fillId="0" borderId="1" xfId="0" applyNumberFormat="1" applyFont="1" applyBorder="1" applyAlignment="1">
      <alignment horizontal="right"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 fillId="0" borderId="0" xfId="0" applyFont="1" applyAlignment="1">
      <alignment horizont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righ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NumberFormat="1" applyFont="1" applyBorder="1" applyAlignment="1">
      <alignment vertical="center" wrapText="1"/>
    </xf>
    <xf numFmtId="0" fontId="1" fillId="0" borderId="0" xfId="0" applyFont="1" applyAlignment="1">
      <alignment horizontal="center"/>
    </xf>
    <xf numFmtId="0" fontId="2" fillId="0" borderId="0" xfId="0" applyFont="1" applyAlignment="1">
      <alignment horizontal="center"/>
    </xf>
    <xf numFmtId="0" fontId="8" fillId="0" borderId="0" xfId="0" applyFont="1" applyAlignment="1">
      <alignment vertical="center"/>
    </xf>
    <xf numFmtId="0" fontId="2" fillId="0" borderId="0" xfId="0" applyFont="1" applyAlignment="1">
      <alignment horizontal="center" wrapText="1"/>
    </xf>
    <xf numFmtId="0" fontId="0" fillId="0" borderId="0" xfId="0" applyAlignment="1">
      <alignment wrapText="1"/>
    </xf>
    <xf numFmtId="0" fontId="13" fillId="0" borderId="0" xfId="0" applyFont="1" applyAlignment="1">
      <alignment wrapText="1"/>
    </xf>
    <xf numFmtId="0" fontId="11" fillId="0" borderId="1" xfId="0" applyFont="1" applyBorder="1" applyAlignment="1">
      <alignment horizontal="center" wrapText="1"/>
    </xf>
    <xf numFmtId="0" fontId="11" fillId="0" borderId="1" xfId="0" applyFont="1" applyBorder="1" applyAlignment="1">
      <alignment horizontal="right" wrapText="1"/>
    </xf>
    <xf numFmtId="2" fontId="3" fillId="0" borderId="1" xfId="0" applyNumberFormat="1" applyFont="1" applyBorder="1" applyAlignment="1">
      <alignment vertical="center" wrapText="1"/>
    </xf>
    <xf numFmtId="2" fontId="0" fillId="0" borderId="1" xfId="0" applyNumberFormat="1" applyBorder="1" applyAlignment="1">
      <alignment vertical="center" wrapText="1"/>
    </xf>
    <xf numFmtId="0" fontId="7" fillId="0" borderId="0" xfId="0" applyFont="1" applyAlignment="1">
      <alignment horizontal="center"/>
    </xf>
    <xf numFmtId="0" fontId="0" fillId="0" borderId="0" xfId="0" applyAlignment="1">
      <alignment/>
    </xf>
    <xf numFmtId="2" fontId="11" fillId="0" borderId="1" xfId="0" applyNumberFormat="1" applyFont="1" applyBorder="1" applyAlignment="1">
      <alignment horizontal="center" vertical="center" wrapText="1"/>
    </xf>
    <xf numFmtId="0" fontId="14" fillId="0" borderId="0" xfId="0" applyFont="1" applyAlignment="1">
      <alignment horizontal="center"/>
    </xf>
    <xf numFmtId="0" fontId="1" fillId="0" borderId="0" xfId="0" applyFont="1" applyAlignment="1">
      <alignment/>
    </xf>
    <xf numFmtId="0" fontId="2" fillId="0" borderId="0" xfId="0" applyFont="1" applyAlignment="1">
      <alignment/>
    </xf>
    <xf numFmtId="0" fontId="8" fillId="0" borderId="1" xfId="0" applyFont="1" applyBorder="1" applyAlignment="1">
      <alignment horizontal="center"/>
    </xf>
    <xf numFmtId="3" fontId="8" fillId="0" borderId="0" xfId="0" applyNumberFormat="1" applyFont="1" applyAlignment="1">
      <alignment/>
    </xf>
    <xf numFmtId="0" fontId="7" fillId="0" borderId="1" xfId="0" applyFont="1" applyBorder="1" applyAlignment="1">
      <alignment/>
    </xf>
    <xf numFmtId="0" fontId="8" fillId="0" borderId="1" xfId="0" applyFont="1" applyBorder="1" applyAlignment="1">
      <alignment horizontal="right"/>
    </xf>
    <xf numFmtId="0" fontId="7" fillId="0" borderId="0" xfId="0" applyFont="1" applyAlignment="1">
      <alignment/>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vertical="center"/>
    </xf>
    <xf numFmtId="0" fontId="7" fillId="0" borderId="2" xfId="0" applyFont="1" applyBorder="1" applyAlignment="1">
      <alignment vertical="center"/>
    </xf>
    <xf numFmtId="0" fontId="8" fillId="0" borderId="1" xfId="0" applyFont="1" applyBorder="1" applyAlignment="1">
      <alignment vertical="center"/>
    </xf>
    <xf numFmtId="3" fontId="8" fillId="0" borderId="1" xfId="0" applyNumberFormat="1" applyFont="1" applyBorder="1" applyAlignment="1">
      <alignment vertical="center"/>
    </xf>
    <xf numFmtId="3"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3" fontId="8" fillId="0" borderId="1" xfId="0" applyNumberFormat="1" applyFont="1" applyBorder="1" applyAlignment="1">
      <alignment horizontal="right" vertical="center"/>
    </xf>
    <xf numFmtId="0" fontId="7" fillId="0" borderId="1" xfId="0" applyFont="1" applyBorder="1" applyAlignment="1">
      <alignment vertical="center"/>
    </xf>
    <xf numFmtId="3" fontId="7" fillId="0" borderId="1" xfId="0" applyNumberFormat="1" applyFont="1" applyBorder="1" applyAlignment="1">
      <alignment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2" fillId="0" borderId="0" xfId="0" applyFont="1" applyAlignment="1">
      <alignment horizontal="left"/>
    </xf>
    <xf numFmtId="3" fontId="8" fillId="0" borderId="1" xfId="0" applyNumberFormat="1" applyFont="1" applyBorder="1" applyAlignment="1">
      <alignment vertical="center" wrapText="1"/>
    </xf>
    <xf numFmtId="49" fontId="8" fillId="0" borderId="1" xfId="0" applyNumberFormat="1" applyFont="1" applyBorder="1" applyAlignment="1">
      <alignment horizontal="center" vertical="center" wrapText="1"/>
    </xf>
    <xf numFmtId="3" fontId="8" fillId="0" borderId="1" xfId="0" applyNumberFormat="1" applyFont="1" applyBorder="1" applyAlignment="1">
      <alignment horizontal="right" vertical="center" wrapText="1"/>
    </xf>
    <xf numFmtId="0" fontId="8" fillId="0" borderId="1" xfId="0" applyFont="1" applyBorder="1" applyAlignment="1">
      <alignment horizontal="right" vertical="center"/>
    </xf>
    <xf numFmtId="49" fontId="7" fillId="0" borderId="1" xfId="0" applyNumberFormat="1" applyFont="1" applyBorder="1" applyAlignment="1">
      <alignment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3" fontId="8" fillId="0" borderId="0" xfId="0" applyNumberFormat="1" applyFont="1" applyBorder="1" applyAlignment="1">
      <alignment vertical="center"/>
    </xf>
    <xf numFmtId="49" fontId="8" fillId="0" borderId="0" xfId="0" applyNumberFormat="1" applyFont="1" applyBorder="1" applyAlignment="1">
      <alignment vertical="center"/>
    </xf>
    <xf numFmtId="3" fontId="8" fillId="0" borderId="0" xfId="0" applyNumberFormat="1" applyFont="1" applyBorder="1" applyAlignment="1">
      <alignment horizontal="right" vertical="center"/>
    </xf>
    <xf numFmtId="49" fontId="8" fillId="0" borderId="1" xfId="0" applyNumberFormat="1" applyFont="1" applyBorder="1" applyAlignment="1">
      <alignment vertical="center"/>
    </xf>
    <xf numFmtId="49" fontId="8" fillId="0" borderId="2" xfId="0" applyNumberFormat="1" applyFont="1" applyBorder="1" applyAlignment="1">
      <alignment horizontal="center" vertical="center" wrapText="1"/>
    </xf>
    <xf numFmtId="0" fontId="8" fillId="0" borderId="2" xfId="0" applyFont="1" applyBorder="1" applyAlignment="1">
      <alignment horizontal="right" vertical="center"/>
    </xf>
    <xf numFmtId="3" fontId="8" fillId="0" borderId="2" xfId="0" applyNumberFormat="1" applyFont="1" applyBorder="1" applyAlignment="1">
      <alignment horizontal="right" vertical="center"/>
    </xf>
    <xf numFmtId="49" fontId="7"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xf>
    <xf numFmtId="0" fontId="7" fillId="0" borderId="1" xfId="0" applyFont="1" applyFill="1" applyBorder="1" applyAlignment="1">
      <alignment vertical="center"/>
    </xf>
    <xf numFmtId="0" fontId="8" fillId="0" borderId="0" xfId="0" applyFont="1" applyFill="1" applyBorder="1" applyAlignment="1">
      <alignment vertical="center"/>
    </xf>
    <xf numFmtId="0" fontId="7" fillId="0" borderId="3"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horizontal="center" vertical="center"/>
    </xf>
    <xf numFmtId="0" fontId="8" fillId="0" borderId="1" xfId="0" applyFont="1" applyFill="1" applyBorder="1" applyAlignment="1">
      <alignmen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0" xfId="0" applyAlignment="1">
      <alignment vertical="center" wrapText="1"/>
    </xf>
    <xf numFmtId="0" fontId="7" fillId="0" borderId="1" xfId="0" applyFont="1" applyBorder="1" applyAlignment="1">
      <alignment horizontal="left" vertical="center"/>
    </xf>
    <xf numFmtId="0" fontId="7" fillId="0" borderId="0" xfId="0" applyFont="1" applyBorder="1" applyAlignment="1">
      <alignment horizontal="left" vertical="center"/>
    </xf>
    <xf numFmtId="0" fontId="8" fillId="0" borderId="0" xfId="0" applyFont="1" applyAlignment="1">
      <alignment vertical="center" wrapText="1"/>
    </xf>
    <xf numFmtId="0" fontId="8" fillId="0" borderId="3" xfId="0" applyFont="1" applyBorder="1" applyAlignment="1">
      <alignment vertical="center" wrapText="1"/>
    </xf>
    <xf numFmtId="0" fontId="0" fillId="0" borderId="3" xfId="0" applyBorder="1" applyAlignment="1">
      <alignment vertical="center" wrapText="1"/>
    </xf>
    <xf numFmtId="0" fontId="8" fillId="0" borderId="5" xfId="0" applyFont="1" applyBorder="1" applyAlignment="1">
      <alignment horizontal="center"/>
    </xf>
    <xf numFmtId="0" fontId="8" fillId="0" borderId="5" xfId="0" applyFont="1" applyBorder="1" applyAlignment="1">
      <alignment/>
    </xf>
    <xf numFmtId="0" fontId="8" fillId="0" borderId="5" xfId="0" applyFont="1" applyBorder="1" applyAlignment="1">
      <alignment horizontal="right"/>
    </xf>
    <xf numFmtId="3" fontId="7" fillId="0" borderId="3" xfId="0" applyNumberFormat="1" applyFont="1" applyBorder="1" applyAlignment="1">
      <alignment vertical="center"/>
    </xf>
    <xf numFmtId="3" fontId="7" fillId="0" borderId="3" xfId="0" applyNumberFormat="1" applyFont="1" applyBorder="1" applyAlignment="1">
      <alignment horizontal="center" vertical="center"/>
    </xf>
    <xf numFmtId="49" fontId="7" fillId="0" borderId="3" xfId="0" applyNumberFormat="1" applyFont="1" applyBorder="1" applyAlignment="1">
      <alignment vertical="center"/>
    </xf>
    <xf numFmtId="0" fontId="0" fillId="0" borderId="0" xfId="0" applyBorder="1" applyAlignment="1">
      <alignment vertical="center" wrapText="1"/>
    </xf>
    <xf numFmtId="0" fontId="7" fillId="0" borderId="4" xfId="0" applyFont="1" applyBorder="1" applyAlignment="1">
      <alignment horizontal="left" vertical="center"/>
    </xf>
    <xf numFmtId="0" fontId="7" fillId="0" borderId="4" xfId="0" applyFont="1" applyBorder="1" applyAlignment="1">
      <alignment vertical="center"/>
    </xf>
    <xf numFmtId="0" fontId="7" fillId="0" borderId="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vertical="center"/>
    </xf>
    <xf numFmtId="49" fontId="8" fillId="0" borderId="5" xfId="0" applyNumberFormat="1" applyFont="1" applyBorder="1" applyAlignment="1">
      <alignment horizontal="center" vertical="center" wrapText="1"/>
    </xf>
    <xf numFmtId="0" fontId="8" fillId="0" borderId="5" xfId="0" applyFont="1" applyBorder="1" applyAlignment="1">
      <alignment horizontal="right" vertical="center"/>
    </xf>
    <xf numFmtId="0" fontId="7" fillId="0" borderId="3" xfId="0" applyFont="1" applyBorder="1" applyAlignment="1">
      <alignment horizontal="center" vertical="center"/>
    </xf>
    <xf numFmtId="0" fontId="7" fillId="0" borderId="3" xfId="0" applyFont="1" applyFill="1" applyBorder="1" applyAlignment="1">
      <alignment vertical="center"/>
    </xf>
    <xf numFmtId="0" fontId="8" fillId="0" borderId="0" xfId="0" applyFont="1" applyFill="1" applyBorder="1" applyAlignment="1">
      <alignment vertical="center" wrapText="1"/>
    </xf>
    <xf numFmtId="3" fontId="7" fillId="0" borderId="1" xfId="0" applyNumberFormat="1" applyFont="1" applyBorder="1" applyAlignment="1">
      <alignment vertical="center" wrapText="1"/>
    </xf>
    <xf numFmtId="3" fontId="7" fillId="0" borderId="1" xfId="0" applyNumberFormat="1" applyFont="1" applyBorder="1" applyAlignment="1">
      <alignment horizontal="center" vertical="center" wrapText="1"/>
    </xf>
    <xf numFmtId="49" fontId="7" fillId="0" borderId="1" xfId="0" applyNumberFormat="1" applyFont="1" applyBorder="1" applyAlignment="1">
      <alignment vertical="center" wrapText="1"/>
    </xf>
    <xf numFmtId="0" fontId="7" fillId="0" borderId="1" xfId="0" applyFont="1" applyBorder="1" applyAlignment="1">
      <alignment horizontal="left" vertical="center" wrapText="1"/>
    </xf>
    <xf numFmtId="3" fontId="8" fillId="0" borderId="5" xfId="0" applyNumberFormat="1" applyFont="1" applyBorder="1" applyAlignment="1">
      <alignment vertical="center"/>
    </xf>
    <xf numFmtId="0" fontId="8" fillId="0" borderId="5" xfId="0" applyFont="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17"/>
  <sheetViews>
    <sheetView zoomScale="115" zoomScaleNormal="115" workbookViewId="0" topLeftCell="A1">
      <selection activeCell="E11" sqref="E11"/>
    </sheetView>
  </sheetViews>
  <sheetFormatPr defaultColWidth="9.140625" defaultRowHeight="12.75"/>
  <cols>
    <col min="1" max="1" width="11.28125" style="3" bestFit="1" customWidth="1"/>
    <col min="2" max="2" width="32.57421875" style="3" customWidth="1"/>
    <col min="3" max="3" width="19.00390625" style="3" customWidth="1"/>
    <col min="4" max="4" width="26.8515625" style="3" customWidth="1"/>
    <col min="5" max="16384" width="9.140625" style="3" customWidth="1"/>
  </cols>
  <sheetData>
    <row r="2" spans="1:4" ht="15.75">
      <c r="A2" s="31" t="s">
        <v>92</v>
      </c>
      <c r="B2" s="31"/>
      <c r="C2" s="31"/>
      <c r="D2" s="31"/>
    </row>
    <row r="3" spans="1:4" ht="15.75">
      <c r="A3" s="32" t="s">
        <v>0</v>
      </c>
      <c r="B3" s="32"/>
      <c r="C3" s="32"/>
      <c r="D3" s="32"/>
    </row>
    <row r="4" ht="15">
      <c r="A4" s="1"/>
    </row>
    <row r="5" spans="1:4" s="4" customFormat="1" ht="15">
      <c r="A5" s="28">
        <v>1</v>
      </c>
      <c r="B5" s="30" t="s">
        <v>90</v>
      </c>
      <c r="C5" s="20" t="s">
        <v>35</v>
      </c>
      <c r="D5" s="20" t="s">
        <v>34</v>
      </c>
    </row>
    <row r="6" spans="1:4" s="4" customFormat="1" ht="15">
      <c r="A6" s="28"/>
      <c r="B6" s="29"/>
      <c r="C6" s="20" t="s">
        <v>36</v>
      </c>
      <c r="D6" s="20" t="s">
        <v>2</v>
      </c>
    </row>
    <row r="7" spans="1:4" s="4" customFormat="1" ht="45">
      <c r="A7" s="28"/>
      <c r="B7" s="29"/>
      <c r="C7" s="20" t="s">
        <v>3</v>
      </c>
      <c r="D7" s="20" t="s">
        <v>37</v>
      </c>
    </row>
    <row r="8" spans="1:4" s="4" customFormat="1" ht="15">
      <c r="A8" s="28">
        <v>2</v>
      </c>
      <c r="B8" s="29" t="s">
        <v>38</v>
      </c>
      <c r="C8" s="20" t="s">
        <v>40</v>
      </c>
      <c r="D8" s="20" t="s">
        <v>4</v>
      </c>
    </row>
    <row r="9" spans="1:4" s="4" customFormat="1" ht="30">
      <c r="A9" s="28"/>
      <c r="B9" s="29"/>
      <c r="C9" s="20" t="s">
        <v>39</v>
      </c>
      <c r="D9" s="20" t="s">
        <v>41</v>
      </c>
    </row>
    <row r="10" spans="1:4" s="4" customFormat="1" ht="15">
      <c r="A10" s="28">
        <v>3</v>
      </c>
      <c r="B10" s="29" t="s">
        <v>5</v>
      </c>
      <c r="C10" s="20" t="s">
        <v>6</v>
      </c>
      <c r="D10" s="20" t="s">
        <v>42</v>
      </c>
    </row>
    <row r="11" spans="1:4" s="4" customFormat="1" ht="45">
      <c r="A11" s="28"/>
      <c r="B11" s="29"/>
      <c r="C11" s="20" t="s">
        <v>1</v>
      </c>
      <c r="D11" s="20" t="s">
        <v>43</v>
      </c>
    </row>
    <row r="12" spans="1:4" s="4" customFormat="1" ht="45">
      <c r="A12" s="28"/>
      <c r="B12" s="29"/>
      <c r="C12" s="20" t="s">
        <v>3</v>
      </c>
      <c r="D12" s="20" t="s">
        <v>47</v>
      </c>
    </row>
    <row r="13" spans="1:4" s="4" customFormat="1" ht="15">
      <c r="A13" s="28">
        <v>4</v>
      </c>
      <c r="B13" s="29" t="s">
        <v>7</v>
      </c>
      <c r="C13" s="20" t="s">
        <v>6</v>
      </c>
      <c r="D13" s="20" t="s">
        <v>44</v>
      </c>
    </row>
    <row r="14" spans="1:4" s="4" customFormat="1" ht="30">
      <c r="A14" s="28"/>
      <c r="B14" s="29"/>
      <c r="C14" s="20" t="s">
        <v>1</v>
      </c>
      <c r="D14" s="20" t="s">
        <v>45</v>
      </c>
    </row>
    <row r="15" spans="1:4" s="4" customFormat="1" ht="45">
      <c r="A15" s="28"/>
      <c r="B15" s="29"/>
      <c r="C15" s="20" t="s">
        <v>3</v>
      </c>
      <c r="D15" s="20" t="s">
        <v>46</v>
      </c>
    </row>
    <row r="16" spans="1:4" s="4" customFormat="1" ht="105">
      <c r="A16" s="19">
        <v>5</v>
      </c>
      <c r="B16" s="20" t="s">
        <v>8</v>
      </c>
      <c r="C16" s="20"/>
      <c r="D16" s="20" t="s">
        <v>91</v>
      </c>
    </row>
    <row r="17" ht="15">
      <c r="A17" s="2"/>
    </row>
  </sheetData>
  <mergeCells count="10">
    <mergeCell ref="A2:D2"/>
    <mergeCell ref="A3:D3"/>
    <mergeCell ref="A5:A7"/>
    <mergeCell ref="A10:A12"/>
    <mergeCell ref="B10:B12"/>
    <mergeCell ref="A13:A15"/>
    <mergeCell ref="B13:B15"/>
    <mergeCell ref="B5:B7"/>
    <mergeCell ref="B8:B9"/>
    <mergeCell ref="A8:A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40"/>
  <sheetViews>
    <sheetView tabSelected="1" view="pageBreakPreview" zoomScale="145" zoomScaleSheetLayoutView="145" workbookViewId="0" topLeftCell="A201">
      <selection activeCell="B208" sqref="B208"/>
    </sheetView>
  </sheetViews>
  <sheetFormatPr defaultColWidth="9.140625" defaultRowHeight="12.75"/>
  <cols>
    <col min="1" max="1" width="4.7109375" style="2" customWidth="1"/>
    <col min="2" max="2" width="19.7109375" style="3" customWidth="1"/>
    <col min="3" max="3" width="8.7109375" style="3" customWidth="1"/>
    <col min="4" max="4" width="6.7109375" style="3" customWidth="1"/>
    <col min="5" max="5" width="13.28125" style="3" customWidth="1"/>
    <col min="6" max="9" width="8.7109375" style="3" customWidth="1"/>
    <col min="10" max="16384" width="9.140625" style="3" customWidth="1"/>
  </cols>
  <sheetData>
    <row r="1" spans="1:9" ht="15.75">
      <c r="A1" s="44" t="s">
        <v>94</v>
      </c>
      <c r="B1" s="44"/>
      <c r="C1" s="44"/>
      <c r="D1" s="44"/>
      <c r="E1" s="44"/>
      <c r="F1" s="44"/>
      <c r="G1" s="44"/>
      <c r="H1" s="44"/>
      <c r="I1" s="44"/>
    </row>
    <row r="2" spans="1:9" ht="15.75">
      <c r="A2" s="21"/>
      <c r="B2" s="45"/>
      <c r="C2" s="45"/>
      <c r="D2" s="45"/>
      <c r="E2" s="45"/>
      <c r="F2" s="45"/>
      <c r="G2" s="45"/>
      <c r="H2" s="45"/>
      <c r="I2" s="45"/>
    </row>
    <row r="3" spans="1:9" ht="15.75">
      <c r="A3" s="67" t="s">
        <v>441</v>
      </c>
      <c r="B3" s="46"/>
      <c r="C3" s="45"/>
      <c r="D3" s="45"/>
      <c r="E3" s="45"/>
      <c r="F3" s="45"/>
      <c r="G3" s="45"/>
      <c r="H3" s="45"/>
      <c r="I3" s="45"/>
    </row>
    <row r="4" spans="1:9" ht="15">
      <c r="A4" s="52" t="s">
        <v>12</v>
      </c>
      <c r="B4" s="52" t="s">
        <v>95</v>
      </c>
      <c r="C4" s="52" t="s">
        <v>96</v>
      </c>
      <c r="D4" s="52" t="s">
        <v>440</v>
      </c>
      <c r="E4" s="52"/>
      <c r="F4" s="52" t="s">
        <v>97</v>
      </c>
      <c r="G4" s="52" t="s">
        <v>98</v>
      </c>
      <c r="H4" s="52" t="s">
        <v>99</v>
      </c>
      <c r="I4" s="52" t="s">
        <v>100</v>
      </c>
    </row>
    <row r="5" spans="1:9" ht="42.75">
      <c r="A5" s="28"/>
      <c r="B5" s="28"/>
      <c r="C5" s="28"/>
      <c r="D5" s="25" t="s">
        <v>101</v>
      </c>
      <c r="E5" s="53" t="s">
        <v>102</v>
      </c>
      <c r="F5" s="28"/>
      <c r="G5" s="28"/>
      <c r="H5" s="28"/>
      <c r="I5" s="28"/>
    </row>
    <row r="6" spans="1:9" ht="15">
      <c r="A6" s="54">
        <v>1</v>
      </c>
      <c r="B6" s="54">
        <v>2</v>
      </c>
      <c r="C6" s="54">
        <v>3</v>
      </c>
      <c r="D6" s="54">
        <v>4</v>
      </c>
      <c r="E6" s="54">
        <v>5</v>
      </c>
      <c r="F6" s="54">
        <v>6</v>
      </c>
      <c r="G6" s="54">
        <v>7</v>
      </c>
      <c r="H6" s="54">
        <v>8</v>
      </c>
      <c r="I6" s="54">
        <v>9</v>
      </c>
    </row>
    <row r="7" spans="1:9" ht="15">
      <c r="A7" s="66"/>
      <c r="B7" s="56" t="s">
        <v>103</v>
      </c>
      <c r="C7" s="56"/>
      <c r="D7" s="55"/>
      <c r="E7" s="55"/>
      <c r="F7" s="55"/>
      <c r="G7" s="55"/>
      <c r="H7" s="55"/>
      <c r="I7" s="55"/>
    </row>
    <row r="8" spans="1:10" ht="15">
      <c r="A8" s="54">
        <v>1</v>
      </c>
      <c r="B8" s="57" t="s">
        <v>104</v>
      </c>
      <c r="C8" s="58">
        <v>3636</v>
      </c>
      <c r="D8" s="59">
        <v>1</v>
      </c>
      <c r="E8" s="60" t="s">
        <v>105</v>
      </c>
      <c r="F8" s="61">
        <v>1609</v>
      </c>
      <c r="G8" s="61">
        <v>2923</v>
      </c>
      <c r="H8" s="61">
        <v>3</v>
      </c>
      <c r="I8" s="61">
        <v>1433</v>
      </c>
      <c r="J8" s="48"/>
    </row>
    <row r="9" spans="1:9" ht="15">
      <c r="A9" s="54">
        <v>2</v>
      </c>
      <c r="B9" s="57" t="s">
        <v>106</v>
      </c>
      <c r="C9" s="58">
        <v>2806</v>
      </c>
      <c r="D9" s="54">
        <v>1</v>
      </c>
      <c r="E9" s="60" t="s">
        <v>107</v>
      </c>
      <c r="F9" s="61">
        <v>1467</v>
      </c>
      <c r="G9" s="61">
        <v>2800</v>
      </c>
      <c r="H9" s="61">
        <v>10</v>
      </c>
      <c r="I9" s="61">
        <v>1382</v>
      </c>
    </row>
    <row r="10" spans="1:9" ht="15">
      <c r="A10" s="54">
        <v>3</v>
      </c>
      <c r="B10" s="57" t="s">
        <v>108</v>
      </c>
      <c r="C10" s="58">
        <v>2677</v>
      </c>
      <c r="D10" s="54">
        <v>1</v>
      </c>
      <c r="E10" s="60" t="s">
        <v>109</v>
      </c>
      <c r="F10" s="61">
        <v>1567</v>
      </c>
      <c r="G10" s="61">
        <v>3766</v>
      </c>
      <c r="H10" s="61">
        <v>81</v>
      </c>
      <c r="I10" s="61">
        <v>1287</v>
      </c>
    </row>
    <row r="11" spans="1:9" ht="15">
      <c r="A11" s="54">
        <v>4</v>
      </c>
      <c r="B11" s="57" t="s">
        <v>110</v>
      </c>
      <c r="C11" s="58">
        <v>1636</v>
      </c>
      <c r="D11" s="54">
        <v>1</v>
      </c>
      <c r="E11" s="60" t="s">
        <v>111</v>
      </c>
      <c r="F11" s="61">
        <v>166</v>
      </c>
      <c r="G11" s="61">
        <v>695</v>
      </c>
      <c r="H11" s="61">
        <v>0</v>
      </c>
      <c r="I11" s="61">
        <v>425</v>
      </c>
    </row>
    <row r="12" spans="1:9" ht="15">
      <c r="A12" s="54"/>
      <c r="B12" s="62" t="s">
        <v>112</v>
      </c>
      <c r="C12" s="63">
        <f>SUM(C8:C11)</f>
        <v>10755</v>
      </c>
      <c r="D12" s="64">
        <f>SUM(D8:D11)</f>
        <v>4</v>
      </c>
      <c r="E12" s="65"/>
      <c r="F12" s="63">
        <f>SUM(F8:F11)</f>
        <v>4809</v>
      </c>
      <c r="G12" s="63">
        <f>SUM(G8:G11)</f>
        <v>10184</v>
      </c>
      <c r="H12" s="63">
        <f>SUM(H8:H11)</f>
        <v>94</v>
      </c>
      <c r="I12" s="63">
        <f>SUM(I8:I11)</f>
        <v>4527</v>
      </c>
    </row>
    <row r="13" spans="1:9" ht="15">
      <c r="A13" s="102"/>
      <c r="B13" s="103"/>
      <c r="C13" s="103"/>
      <c r="D13" s="102"/>
      <c r="E13" s="102"/>
      <c r="F13" s="104"/>
      <c r="G13" s="104"/>
      <c r="H13" s="104"/>
      <c r="I13" s="104"/>
    </row>
    <row r="14" spans="1:9" ht="15">
      <c r="A14" s="47"/>
      <c r="B14" s="49" t="s">
        <v>113</v>
      </c>
      <c r="C14" s="49"/>
      <c r="D14" s="47"/>
      <c r="E14" s="47"/>
      <c r="F14" s="50"/>
      <c r="G14" s="50"/>
      <c r="H14" s="50"/>
      <c r="I14" s="50"/>
    </row>
    <row r="15" spans="1:9" ht="45">
      <c r="A15" s="19">
        <v>1</v>
      </c>
      <c r="B15" s="20" t="s">
        <v>114</v>
      </c>
      <c r="C15" s="68">
        <v>1984</v>
      </c>
      <c r="D15" s="19">
        <v>4</v>
      </c>
      <c r="E15" s="69" t="s">
        <v>115</v>
      </c>
      <c r="F15" s="27">
        <v>397</v>
      </c>
      <c r="G15" s="70">
        <v>1873</v>
      </c>
      <c r="H15" s="27">
        <v>49</v>
      </c>
      <c r="I15" s="27">
        <v>871</v>
      </c>
    </row>
    <row r="16" spans="1:9" ht="30">
      <c r="A16" s="19">
        <v>2</v>
      </c>
      <c r="B16" s="20" t="s">
        <v>116</v>
      </c>
      <c r="C16" s="20">
        <v>792</v>
      </c>
      <c r="D16" s="19">
        <v>3</v>
      </c>
      <c r="E16" s="69" t="s">
        <v>117</v>
      </c>
      <c r="F16" s="27">
        <v>370</v>
      </c>
      <c r="G16" s="70">
        <v>1923</v>
      </c>
      <c r="H16" s="27">
        <v>43</v>
      </c>
      <c r="I16" s="27">
        <v>754</v>
      </c>
    </row>
    <row r="17" spans="1:9" ht="30">
      <c r="A17" s="19">
        <v>3</v>
      </c>
      <c r="B17" s="20" t="s">
        <v>118</v>
      </c>
      <c r="C17" s="68">
        <v>4590</v>
      </c>
      <c r="D17" s="19">
        <v>3</v>
      </c>
      <c r="E17" s="69" t="s">
        <v>119</v>
      </c>
      <c r="F17" s="27">
        <v>439</v>
      </c>
      <c r="G17" s="70">
        <v>2318</v>
      </c>
      <c r="H17" s="27">
        <v>26</v>
      </c>
      <c r="I17" s="70">
        <v>1732</v>
      </c>
    </row>
    <row r="18" spans="1:9" ht="15">
      <c r="A18" s="19">
        <v>4</v>
      </c>
      <c r="B18" s="20" t="s">
        <v>120</v>
      </c>
      <c r="C18" s="68">
        <v>1830</v>
      </c>
      <c r="D18" s="19">
        <v>1</v>
      </c>
      <c r="E18" s="69" t="s">
        <v>121</v>
      </c>
      <c r="F18" s="27">
        <v>164</v>
      </c>
      <c r="G18" s="70">
        <v>1001</v>
      </c>
      <c r="H18" s="27">
        <v>24</v>
      </c>
      <c r="I18" s="27">
        <v>765</v>
      </c>
    </row>
    <row r="19" spans="1:9" ht="30">
      <c r="A19" s="19">
        <v>5</v>
      </c>
      <c r="B19" s="20" t="s">
        <v>122</v>
      </c>
      <c r="C19" s="68">
        <v>3161</v>
      </c>
      <c r="D19" s="19">
        <v>2</v>
      </c>
      <c r="E19" s="69" t="s">
        <v>123</v>
      </c>
      <c r="F19" s="27">
        <v>121</v>
      </c>
      <c r="G19" s="27">
        <v>593</v>
      </c>
      <c r="H19" s="27">
        <v>21</v>
      </c>
      <c r="I19" s="27">
        <v>397</v>
      </c>
    </row>
    <row r="20" spans="1:9" ht="30">
      <c r="A20" s="19">
        <v>6</v>
      </c>
      <c r="B20" s="20" t="s">
        <v>124</v>
      </c>
      <c r="C20" s="68">
        <v>2950</v>
      </c>
      <c r="D20" s="19"/>
      <c r="E20" s="69" t="s">
        <v>125</v>
      </c>
      <c r="F20" s="27">
        <v>343</v>
      </c>
      <c r="G20" s="70">
        <v>1919</v>
      </c>
      <c r="H20" s="27">
        <v>0</v>
      </c>
      <c r="I20" s="70">
        <v>1463</v>
      </c>
    </row>
    <row r="21" spans="1:9" ht="30">
      <c r="A21" s="19">
        <v>7</v>
      </c>
      <c r="B21" s="20" t="s">
        <v>126</v>
      </c>
      <c r="C21" s="68">
        <v>2615</v>
      </c>
      <c r="D21" s="19">
        <v>2</v>
      </c>
      <c r="E21" s="69" t="s">
        <v>127</v>
      </c>
      <c r="F21" s="27">
        <v>274</v>
      </c>
      <c r="G21" s="70">
        <v>1563</v>
      </c>
      <c r="H21" s="27">
        <v>35</v>
      </c>
      <c r="I21" s="70">
        <v>1298</v>
      </c>
    </row>
    <row r="22" spans="1:9" ht="30">
      <c r="A22" s="19">
        <v>8</v>
      </c>
      <c r="B22" s="20" t="s">
        <v>128</v>
      </c>
      <c r="C22" s="68">
        <v>1615</v>
      </c>
      <c r="D22" s="19">
        <v>2</v>
      </c>
      <c r="E22" s="69" t="s">
        <v>129</v>
      </c>
      <c r="F22" s="27">
        <v>248</v>
      </c>
      <c r="G22" s="70">
        <v>1447</v>
      </c>
      <c r="H22" s="27">
        <v>5</v>
      </c>
      <c r="I22" s="27">
        <v>980</v>
      </c>
    </row>
    <row r="23" spans="1:9" ht="30">
      <c r="A23" s="19">
        <v>9</v>
      </c>
      <c r="B23" s="20" t="s">
        <v>130</v>
      </c>
      <c r="C23" s="68">
        <v>1382</v>
      </c>
      <c r="D23" s="19">
        <v>4</v>
      </c>
      <c r="E23" s="69" t="s">
        <v>131</v>
      </c>
      <c r="F23" s="70">
        <v>1182</v>
      </c>
      <c r="G23" s="70">
        <v>5602</v>
      </c>
      <c r="H23" s="70">
        <v>301</v>
      </c>
      <c r="I23" s="70">
        <v>1890</v>
      </c>
    </row>
    <row r="24" spans="1:9" ht="30">
      <c r="A24" s="19">
        <v>10</v>
      </c>
      <c r="B24" s="20" t="s">
        <v>132</v>
      </c>
      <c r="C24" s="68">
        <v>1196</v>
      </c>
      <c r="D24" s="19">
        <v>3</v>
      </c>
      <c r="E24" s="69" t="s">
        <v>133</v>
      </c>
      <c r="F24" s="27">
        <v>497</v>
      </c>
      <c r="G24" s="70">
        <v>2720</v>
      </c>
      <c r="H24" s="27">
        <v>151</v>
      </c>
      <c r="I24" s="27">
        <v>403</v>
      </c>
    </row>
    <row r="25" spans="1:9" ht="30">
      <c r="A25" s="19">
        <v>11</v>
      </c>
      <c r="B25" s="20" t="s">
        <v>134</v>
      </c>
      <c r="C25" s="20">
        <v>724</v>
      </c>
      <c r="D25" s="19">
        <v>2</v>
      </c>
      <c r="E25" s="69" t="s">
        <v>135</v>
      </c>
      <c r="F25" s="27">
        <v>253</v>
      </c>
      <c r="G25" s="70">
        <v>1215</v>
      </c>
      <c r="H25" s="27">
        <v>7</v>
      </c>
      <c r="I25" s="27">
        <v>833</v>
      </c>
    </row>
    <row r="26" spans="1:9" ht="30">
      <c r="A26" s="19">
        <v>12</v>
      </c>
      <c r="B26" s="20" t="s">
        <v>136</v>
      </c>
      <c r="C26" s="68">
        <v>1032</v>
      </c>
      <c r="D26" s="19">
        <v>2</v>
      </c>
      <c r="E26" s="69" t="s">
        <v>137</v>
      </c>
      <c r="F26" s="27">
        <v>244</v>
      </c>
      <c r="G26" s="70">
        <v>1267</v>
      </c>
      <c r="H26" s="27">
        <v>16</v>
      </c>
      <c r="I26" s="27">
        <v>820</v>
      </c>
    </row>
    <row r="27" spans="1:9" ht="30">
      <c r="A27" s="19">
        <v>13</v>
      </c>
      <c r="B27" s="20" t="s">
        <v>138</v>
      </c>
      <c r="C27" s="68">
        <v>1212</v>
      </c>
      <c r="D27" s="19">
        <v>3</v>
      </c>
      <c r="E27" s="69" t="s">
        <v>139</v>
      </c>
      <c r="F27" s="27">
        <v>340</v>
      </c>
      <c r="G27" s="70">
        <v>1622</v>
      </c>
      <c r="H27" s="27">
        <v>15</v>
      </c>
      <c r="I27" s="27">
        <v>938</v>
      </c>
    </row>
    <row r="28" spans="1:9" ht="30">
      <c r="A28" s="19">
        <v>14</v>
      </c>
      <c r="B28" s="20" t="s">
        <v>140</v>
      </c>
      <c r="C28" s="68">
        <v>1245</v>
      </c>
      <c r="D28" s="19">
        <v>3</v>
      </c>
      <c r="E28" s="69" t="s">
        <v>141</v>
      </c>
      <c r="F28" s="27">
        <v>259</v>
      </c>
      <c r="G28" s="70">
        <v>1296</v>
      </c>
      <c r="H28" s="27">
        <v>27</v>
      </c>
      <c r="I28" s="70">
        <v>1099</v>
      </c>
    </row>
    <row r="29" spans="1:9" ht="30">
      <c r="A29" s="19">
        <v>15</v>
      </c>
      <c r="B29" s="20" t="s">
        <v>142</v>
      </c>
      <c r="C29" s="20">
        <v>859</v>
      </c>
      <c r="D29" s="19">
        <v>2</v>
      </c>
      <c r="E29" s="69" t="s">
        <v>143</v>
      </c>
      <c r="F29" s="27">
        <v>228</v>
      </c>
      <c r="G29" s="70">
        <v>1173</v>
      </c>
      <c r="H29" s="27">
        <v>12</v>
      </c>
      <c r="I29" s="70">
        <v>1049</v>
      </c>
    </row>
    <row r="30" spans="1:9" ht="30">
      <c r="A30" s="19">
        <v>16</v>
      </c>
      <c r="B30" s="20" t="s">
        <v>144</v>
      </c>
      <c r="C30" s="68">
        <v>1302</v>
      </c>
      <c r="D30" s="19">
        <v>2</v>
      </c>
      <c r="E30" s="69" t="s">
        <v>145</v>
      </c>
      <c r="F30" s="27">
        <v>381</v>
      </c>
      <c r="G30" s="70">
        <v>1855</v>
      </c>
      <c r="H30" s="27">
        <v>27</v>
      </c>
      <c r="I30" s="70">
        <v>1479</v>
      </c>
    </row>
    <row r="31" spans="1:9" ht="15">
      <c r="A31" s="19"/>
      <c r="B31" s="26" t="s">
        <v>146</v>
      </c>
      <c r="C31" s="119">
        <f>SUM(C15:C30)</f>
        <v>28489</v>
      </c>
      <c r="D31" s="120">
        <f>SUM(D15:D30)</f>
        <v>38</v>
      </c>
      <c r="E31" s="121"/>
      <c r="F31" s="119">
        <f>SUM(F15:F30)</f>
        <v>5740</v>
      </c>
      <c r="G31" s="119">
        <f>SUM(G15:G30)</f>
        <v>29387</v>
      </c>
      <c r="H31" s="119">
        <f>SUM(H15:H30)</f>
        <v>759</v>
      </c>
      <c r="I31" s="119">
        <f>SUM(I15:I30)</f>
        <v>16771</v>
      </c>
    </row>
    <row r="32" spans="1:9" ht="28.5">
      <c r="A32" s="19"/>
      <c r="B32" s="26" t="s">
        <v>147</v>
      </c>
      <c r="C32" s="119">
        <f>C31+C12</f>
        <v>39244</v>
      </c>
      <c r="D32" s="120">
        <f>D31+D12</f>
        <v>42</v>
      </c>
      <c r="E32" s="121"/>
      <c r="F32" s="119">
        <f>F31+F12</f>
        <v>10549</v>
      </c>
      <c r="G32" s="119">
        <f>G31+G12</f>
        <v>39571</v>
      </c>
      <c r="H32" s="119">
        <f>H31+H12</f>
        <v>853</v>
      </c>
      <c r="I32" s="119">
        <f>I31+I12</f>
        <v>21298</v>
      </c>
    </row>
    <row r="33" spans="1:9" ht="15">
      <c r="A33" s="89"/>
      <c r="B33" s="87"/>
      <c r="C33" s="105"/>
      <c r="D33" s="106"/>
      <c r="E33" s="107"/>
      <c r="F33" s="105"/>
      <c r="G33" s="105"/>
      <c r="H33" s="105"/>
      <c r="I33" s="105"/>
    </row>
    <row r="34" spans="1:9" ht="15">
      <c r="A34" s="95" t="s">
        <v>443</v>
      </c>
      <c r="B34" s="108"/>
      <c r="C34" s="108"/>
      <c r="D34" s="108"/>
      <c r="E34" s="108"/>
      <c r="F34" s="108"/>
      <c r="G34" s="108"/>
      <c r="H34" s="108"/>
      <c r="I34" s="108"/>
    </row>
    <row r="35" spans="1:9" ht="15">
      <c r="A35" s="94" t="s">
        <v>148</v>
      </c>
      <c r="B35" s="24"/>
      <c r="C35" s="76"/>
      <c r="D35" s="73"/>
      <c r="E35" s="77"/>
      <c r="F35" s="78"/>
      <c r="G35" s="78"/>
      <c r="H35" s="78"/>
      <c r="I35" s="78"/>
    </row>
    <row r="36" spans="1:9" ht="15">
      <c r="A36" s="98" t="s">
        <v>444</v>
      </c>
      <c r="B36" s="74"/>
      <c r="C36" s="74"/>
      <c r="D36" s="75"/>
      <c r="E36" s="75"/>
      <c r="F36" s="74"/>
      <c r="G36" s="74"/>
      <c r="H36" s="74"/>
      <c r="I36" s="74"/>
    </row>
    <row r="37" spans="1:9" ht="15">
      <c r="A37" s="109"/>
      <c r="B37" s="110"/>
      <c r="C37" s="110"/>
      <c r="D37" s="111"/>
      <c r="E37" s="111"/>
      <c r="F37" s="110"/>
      <c r="G37" s="110"/>
      <c r="H37" s="110"/>
      <c r="I37" s="110"/>
    </row>
    <row r="38" spans="1:9" ht="15">
      <c r="A38" s="97"/>
      <c r="B38" s="97" t="s">
        <v>149</v>
      </c>
      <c r="C38" s="57"/>
      <c r="D38" s="54"/>
      <c r="E38" s="79"/>
      <c r="F38" s="71"/>
      <c r="G38" s="71"/>
      <c r="H38" s="71"/>
      <c r="I38" s="71"/>
    </row>
    <row r="39" spans="1:9" ht="30">
      <c r="A39" s="54">
        <v>1</v>
      </c>
      <c r="B39" s="57" t="s">
        <v>150</v>
      </c>
      <c r="C39" s="58">
        <v>1150</v>
      </c>
      <c r="D39" s="54">
        <v>2</v>
      </c>
      <c r="E39" s="69" t="s">
        <v>151</v>
      </c>
      <c r="F39" s="71">
        <v>433</v>
      </c>
      <c r="G39" s="61">
        <v>2353</v>
      </c>
      <c r="H39" s="71">
        <v>56</v>
      </c>
      <c r="I39" s="71">
        <v>702</v>
      </c>
    </row>
    <row r="40" spans="1:9" ht="30">
      <c r="A40" s="54">
        <v>2</v>
      </c>
      <c r="B40" s="57" t="s">
        <v>152</v>
      </c>
      <c r="C40" s="57">
        <v>708</v>
      </c>
      <c r="D40" s="54">
        <v>2</v>
      </c>
      <c r="E40" s="69" t="s">
        <v>153</v>
      </c>
      <c r="F40" s="71">
        <v>355</v>
      </c>
      <c r="G40" s="61">
        <v>2069</v>
      </c>
      <c r="H40" s="71">
        <v>55</v>
      </c>
      <c r="I40" s="71">
        <v>252</v>
      </c>
    </row>
    <row r="41" spans="1:9" ht="30">
      <c r="A41" s="54">
        <v>3</v>
      </c>
      <c r="B41" s="57" t="s">
        <v>154</v>
      </c>
      <c r="C41" s="58">
        <v>1199</v>
      </c>
      <c r="D41" s="54">
        <v>4</v>
      </c>
      <c r="E41" s="69" t="s">
        <v>155</v>
      </c>
      <c r="F41" s="71">
        <v>459</v>
      </c>
      <c r="G41" s="61">
        <v>2304</v>
      </c>
      <c r="H41" s="71">
        <v>9</v>
      </c>
      <c r="I41" s="71">
        <v>622</v>
      </c>
    </row>
    <row r="42" spans="1:9" ht="30">
      <c r="A42" s="54">
        <v>4</v>
      </c>
      <c r="B42" s="57" t="s">
        <v>156</v>
      </c>
      <c r="C42" s="58">
        <v>1369</v>
      </c>
      <c r="D42" s="54">
        <v>5</v>
      </c>
      <c r="E42" s="69" t="s">
        <v>157</v>
      </c>
      <c r="F42" s="71">
        <v>432</v>
      </c>
      <c r="G42" s="61">
        <v>2276</v>
      </c>
      <c r="H42" s="71">
        <v>31</v>
      </c>
      <c r="I42" s="71">
        <v>735</v>
      </c>
    </row>
    <row r="43" spans="1:9" ht="30">
      <c r="A43" s="54">
        <v>5</v>
      </c>
      <c r="B43" s="57" t="s">
        <v>158</v>
      </c>
      <c r="C43" s="58">
        <v>1439</v>
      </c>
      <c r="D43" s="54">
        <v>3</v>
      </c>
      <c r="E43" s="69" t="s">
        <v>159</v>
      </c>
      <c r="F43" s="71">
        <v>449</v>
      </c>
      <c r="G43" s="61">
        <v>2484</v>
      </c>
      <c r="H43" s="71">
        <v>23</v>
      </c>
      <c r="I43" s="71">
        <v>491</v>
      </c>
    </row>
    <row r="44" spans="1:9" ht="30">
      <c r="A44" s="54">
        <v>6</v>
      </c>
      <c r="B44" s="57" t="s">
        <v>160</v>
      </c>
      <c r="C44" s="58">
        <v>1121</v>
      </c>
      <c r="D44" s="54">
        <v>5</v>
      </c>
      <c r="E44" s="69" t="s">
        <v>161</v>
      </c>
      <c r="F44" s="71">
        <v>502</v>
      </c>
      <c r="G44" s="61">
        <v>2863</v>
      </c>
      <c r="H44" s="71">
        <v>93</v>
      </c>
      <c r="I44" s="61">
        <v>1096</v>
      </c>
    </row>
    <row r="45" spans="1:9" ht="30">
      <c r="A45" s="54">
        <v>7</v>
      </c>
      <c r="B45" s="57" t="s">
        <v>162</v>
      </c>
      <c r="C45" s="58">
        <v>1248</v>
      </c>
      <c r="D45" s="54">
        <v>3</v>
      </c>
      <c r="E45" s="69" t="s">
        <v>163</v>
      </c>
      <c r="F45" s="71">
        <v>548</v>
      </c>
      <c r="G45" s="61">
        <v>2842</v>
      </c>
      <c r="H45" s="71">
        <v>111</v>
      </c>
      <c r="I45" s="71">
        <v>406</v>
      </c>
    </row>
    <row r="46" spans="1:9" ht="30">
      <c r="A46" s="54">
        <v>8</v>
      </c>
      <c r="B46" s="57" t="s">
        <v>164</v>
      </c>
      <c r="C46" s="57">
        <v>905</v>
      </c>
      <c r="D46" s="54">
        <v>2</v>
      </c>
      <c r="E46" s="69" t="s">
        <v>165</v>
      </c>
      <c r="F46" s="71">
        <v>382</v>
      </c>
      <c r="G46" s="61">
        <v>2234</v>
      </c>
      <c r="H46" s="71">
        <v>92</v>
      </c>
      <c r="I46" s="71">
        <v>612</v>
      </c>
    </row>
    <row r="47" spans="1:9" ht="30">
      <c r="A47" s="54">
        <v>9</v>
      </c>
      <c r="B47" s="57" t="s">
        <v>166</v>
      </c>
      <c r="C47" s="57">
        <v>947</v>
      </c>
      <c r="D47" s="54">
        <v>2</v>
      </c>
      <c r="E47" s="69" t="s">
        <v>167</v>
      </c>
      <c r="F47" s="71">
        <v>151</v>
      </c>
      <c r="G47" s="71">
        <v>898</v>
      </c>
      <c r="H47" s="71">
        <v>0</v>
      </c>
      <c r="I47" s="71">
        <v>236</v>
      </c>
    </row>
    <row r="48" spans="1:9" ht="30">
      <c r="A48" s="54">
        <v>10</v>
      </c>
      <c r="B48" s="57" t="s">
        <v>168</v>
      </c>
      <c r="C48" s="58">
        <v>2081</v>
      </c>
      <c r="D48" s="54">
        <v>3</v>
      </c>
      <c r="E48" s="69" t="s">
        <v>169</v>
      </c>
      <c r="F48" s="71">
        <v>222</v>
      </c>
      <c r="G48" s="61">
        <v>1383</v>
      </c>
      <c r="H48" s="71">
        <v>87</v>
      </c>
      <c r="I48" s="71">
        <v>375</v>
      </c>
    </row>
    <row r="49" spans="1:9" ht="30">
      <c r="A49" s="54">
        <v>11</v>
      </c>
      <c r="B49" s="57" t="s">
        <v>170</v>
      </c>
      <c r="C49" s="58">
        <v>2098</v>
      </c>
      <c r="D49" s="54">
        <v>3</v>
      </c>
      <c r="E49" s="69" t="s">
        <v>171</v>
      </c>
      <c r="F49" s="71">
        <v>618</v>
      </c>
      <c r="G49" s="61">
        <v>3539</v>
      </c>
      <c r="H49" s="71">
        <v>268</v>
      </c>
      <c r="I49" s="61">
        <v>1499</v>
      </c>
    </row>
    <row r="50" spans="1:9" ht="30">
      <c r="A50" s="54">
        <v>12</v>
      </c>
      <c r="B50" s="57" t="s">
        <v>172</v>
      </c>
      <c r="C50" s="57">
        <v>520</v>
      </c>
      <c r="D50" s="54">
        <v>2</v>
      </c>
      <c r="E50" s="69" t="s">
        <v>173</v>
      </c>
      <c r="F50" s="71">
        <v>586</v>
      </c>
      <c r="G50" s="61">
        <v>3029</v>
      </c>
      <c r="H50" s="71">
        <v>348</v>
      </c>
      <c r="I50" s="71">
        <v>120</v>
      </c>
    </row>
    <row r="51" spans="1:9" ht="15">
      <c r="A51" s="54">
        <v>13</v>
      </c>
      <c r="B51" s="57" t="s">
        <v>174</v>
      </c>
      <c r="C51" s="57">
        <v>255</v>
      </c>
      <c r="D51" s="54">
        <v>1</v>
      </c>
      <c r="E51" s="69" t="s">
        <v>175</v>
      </c>
      <c r="F51" s="71">
        <v>790</v>
      </c>
      <c r="G51" s="61">
        <v>3573</v>
      </c>
      <c r="H51" s="71">
        <v>198</v>
      </c>
      <c r="I51" s="71">
        <v>906</v>
      </c>
    </row>
    <row r="52" spans="1:9" ht="15">
      <c r="A52" s="54">
        <v>14</v>
      </c>
      <c r="B52" s="57" t="s">
        <v>176</v>
      </c>
      <c r="C52" s="57">
        <v>526</v>
      </c>
      <c r="D52" s="54">
        <v>1</v>
      </c>
      <c r="E52" s="69" t="s">
        <v>177</v>
      </c>
      <c r="F52" s="71">
        <v>489</v>
      </c>
      <c r="G52" s="61">
        <v>2456</v>
      </c>
      <c r="H52" s="71">
        <v>188</v>
      </c>
      <c r="I52" s="71">
        <v>231</v>
      </c>
    </row>
    <row r="53" spans="1:9" ht="30">
      <c r="A53" s="54">
        <v>15</v>
      </c>
      <c r="B53" s="57" t="s">
        <v>178</v>
      </c>
      <c r="C53" s="57">
        <v>755</v>
      </c>
      <c r="D53" s="54">
        <v>2</v>
      </c>
      <c r="E53" s="69" t="s">
        <v>179</v>
      </c>
      <c r="F53" s="71">
        <v>535</v>
      </c>
      <c r="G53" s="61">
        <v>2863</v>
      </c>
      <c r="H53" s="71">
        <v>99</v>
      </c>
      <c r="I53" s="71">
        <v>298</v>
      </c>
    </row>
    <row r="54" spans="1:9" ht="30">
      <c r="A54" s="54">
        <v>16</v>
      </c>
      <c r="B54" s="57" t="s">
        <v>180</v>
      </c>
      <c r="C54" s="57">
        <v>437</v>
      </c>
      <c r="D54" s="54">
        <v>2</v>
      </c>
      <c r="E54" s="69" t="s">
        <v>181</v>
      </c>
      <c r="F54" s="71">
        <v>257</v>
      </c>
      <c r="G54" s="61">
        <v>1490</v>
      </c>
      <c r="H54" s="71">
        <v>87</v>
      </c>
      <c r="I54" s="71">
        <v>18</v>
      </c>
    </row>
    <row r="55" spans="1:9" ht="30">
      <c r="A55" s="54">
        <v>17</v>
      </c>
      <c r="B55" s="57" t="s">
        <v>182</v>
      </c>
      <c r="C55" s="57">
        <v>654</v>
      </c>
      <c r="D55" s="54">
        <v>3</v>
      </c>
      <c r="E55" s="69" t="s">
        <v>183</v>
      </c>
      <c r="F55" s="71">
        <v>317</v>
      </c>
      <c r="G55" s="61">
        <v>1748</v>
      </c>
      <c r="H55" s="71">
        <v>96</v>
      </c>
      <c r="I55" s="71">
        <v>265</v>
      </c>
    </row>
    <row r="56" spans="1:9" ht="30">
      <c r="A56" s="54">
        <v>18</v>
      </c>
      <c r="B56" s="57" t="s">
        <v>184</v>
      </c>
      <c r="C56" s="57">
        <v>886</v>
      </c>
      <c r="D56" s="54">
        <v>3</v>
      </c>
      <c r="E56" s="69" t="s">
        <v>185</v>
      </c>
      <c r="F56" s="71">
        <v>290</v>
      </c>
      <c r="G56" s="61">
        <v>1609</v>
      </c>
      <c r="H56" s="71">
        <v>68</v>
      </c>
      <c r="I56" s="71">
        <v>506</v>
      </c>
    </row>
    <row r="57" spans="1:9" ht="30">
      <c r="A57" s="54">
        <v>19</v>
      </c>
      <c r="B57" s="57" t="s">
        <v>186</v>
      </c>
      <c r="C57" s="58">
        <v>1326</v>
      </c>
      <c r="D57" s="54">
        <v>2</v>
      </c>
      <c r="E57" s="69" t="s">
        <v>187</v>
      </c>
      <c r="F57" s="71">
        <v>635</v>
      </c>
      <c r="G57" s="61">
        <v>3656</v>
      </c>
      <c r="H57" s="71">
        <v>118</v>
      </c>
      <c r="I57" s="71">
        <v>358</v>
      </c>
    </row>
    <row r="58" spans="1:9" ht="30">
      <c r="A58" s="54">
        <v>20</v>
      </c>
      <c r="B58" s="57" t="s">
        <v>188</v>
      </c>
      <c r="C58" s="57">
        <v>516</v>
      </c>
      <c r="D58" s="54">
        <v>3</v>
      </c>
      <c r="E58" s="69" t="s">
        <v>189</v>
      </c>
      <c r="F58" s="71">
        <v>559</v>
      </c>
      <c r="G58" s="61">
        <v>3014</v>
      </c>
      <c r="H58" s="71">
        <v>135</v>
      </c>
      <c r="I58" s="71">
        <v>901</v>
      </c>
    </row>
    <row r="59" spans="1:9" ht="30">
      <c r="A59" s="66">
        <v>21</v>
      </c>
      <c r="B59" s="55" t="s">
        <v>190</v>
      </c>
      <c r="C59" s="55">
        <v>914</v>
      </c>
      <c r="D59" s="66">
        <v>2</v>
      </c>
      <c r="E59" s="80" t="s">
        <v>191</v>
      </c>
      <c r="F59" s="81">
        <v>605</v>
      </c>
      <c r="G59" s="82">
        <v>3222</v>
      </c>
      <c r="H59" s="81">
        <v>194</v>
      </c>
      <c r="I59" s="81">
        <v>985</v>
      </c>
    </row>
    <row r="60" spans="1:9" ht="30">
      <c r="A60" s="54">
        <v>22</v>
      </c>
      <c r="B60" s="57" t="s">
        <v>192</v>
      </c>
      <c r="C60" s="57">
        <v>655</v>
      </c>
      <c r="D60" s="54">
        <v>2</v>
      </c>
      <c r="E60" s="69" t="s">
        <v>193</v>
      </c>
      <c r="F60" s="71">
        <v>480</v>
      </c>
      <c r="G60" s="61">
        <v>2680</v>
      </c>
      <c r="H60" s="71">
        <v>79</v>
      </c>
      <c r="I60" s="71">
        <v>392</v>
      </c>
    </row>
    <row r="61" spans="1:9" ht="30">
      <c r="A61" s="54">
        <v>23</v>
      </c>
      <c r="B61" s="57" t="s">
        <v>194</v>
      </c>
      <c r="C61" s="57">
        <v>785</v>
      </c>
      <c r="D61" s="54">
        <v>2</v>
      </c>
      <c r="E61" s="69" t="s">
        <v>195</v>
      </c>
      <c r="F61" s="71">
        <v>457</v>
      </c>
      <c r="G61" s="61">
        <v>2541</v>
      </c>
      <c r="H61" s="71">
        <v>110</v>
      </c>
      <c r="I61" s="71">
        <v>512</v>
      </c>
    </row>
    <row r="62" spans="1:9" ht="30">
      <c r="A62" s="54">
        <v>24</v>
      </c>
      <c r="B62" s="57" t="s">
        <v>196</v>
      </c>
      <c r="C62" s="57">
        <v>703</v>
      </c>
      <c r="D62" s="54">
        <v>2</v>
      </c>
      <c r="E62" s="69" t="s">
        <v>197</v>
      </c>
      <c r="F62" s="71">
        <v>511</v>
      </c>
      <c r="G62" s="61">
        <v>2779</v>
      </c>
      <c r="H62" s="71">
        <v>262</v>
      </c>
      <c r="I62" s="71">
        <v>417</v>
      </c>
    </row>
    <row r="63" spans="1:9" ht="30">
      <c r="A63" s="54">
        <v>25</v>
      </c>
      <c r="B63" s="57" t="s">
        <v>198</v>
      </c>
      <c r="C63" s="58">
        <v>1082</v>
      </c>
      <c r="D63" s="54">
        <v>4</v>
      </c>
      <c r="E63" s="69" t="s">
        <v>199</v>
      </c>
      <c r="F63" s="71">
        <v>538</v>
      </c>
      <c r="G63" s="61">
        <v>2868</v>
      </c>
      <c r="H63" s="71">
        <v>205</v>
      </c>
      <c r="I63" s="71">
        <v>231</v>
      </c>
    </row>
    <row r="64" spans="1:9" ht="15">
      <c r="A64" s="54"/>
      <c r="B64" s="62" t="s">
        <v>146</v>
      </c>
      <c r="C64" s="63">
        <f>SUM(C39:C63)</f>
        <v>24279</v>
      </c>
      <c r="D64" s="64">
        <f>SUM(D39:D63)</f>
        <v>65</v>
      </c>
      <c r="E64" s="83"/>
      <c r="F64" s="63">
        <f>SUM(F39:F63)</f>
        <v>11600</v>
      </c>
      <c r="G64" s="63">
        <f>SUM(G39:G63)</f>
        <v>62773</v>
      </c>
      <c r="H64" s="63">
        <f>SUM(H39:H63)</f>
        <v>3012</v>
      </c>
      <c r="I64" s="63">
        <f>SUM(I39:I63)</f>
        <v>13166</v>
      </c>
    </row>
    <row r="65" spans="1:9" ht="15">
      <c r="A65" s="112"/>
      <c r="B65" s="113"/>
      <c r="C65" s="113"/>
      <c r="D65" s="112"/>
      <c r="E65" s="114"/>
      <c r="F65" s="115"/>
      <c r="G65" s="115"/>
      <c r="H65" s="115"/>
      <c r="I65" s="115"/>
    </row>
    <row r="66" spans="1:9" ht="15">
      <c r="A66" s="54"/>
      <c r="B66" s="62" t="s">
        <v>200</v>
      </c>
      <c r="C66" s="62"/>
      <c r="D66" s="54"/>
      <c r="E66" s="69"/>
      <c r="F66" s="71"/>
      <c r="G66" s="71"/>
      <c r="H66" s="71"/>
      <c r="I66" s="71"/>
    </row>
    <row r="67" spans="1:9" ht="30">
      <c r="A67" s="54">
        <v>1</v>
      </c>
      <c r="B67" s="57" t="s">
        <v>201</v>
      </c>
      <c r="C67" s="57">
        <v>636</v>
      </c>
      <c r="D67" s="54">
        <v>2</v>
      </c>
      <c r="E67" s="69" t="s">
        <v>202</v>
      </c>
      <c r="F67" s="71">
        <v>467</v>
      </c>
      <c r="G67" s="61">
        <v>2643</v>
      </c>
      <c r="H67" s="71">
        <v>53</v>
      </c>
      <c r="I67" s="71">
        <v>489</v>
      </c>
    </row>
    <row r="68" spans="1:9" ht="30">
      <c r="A68" s="54">
        <v>2</v>
      </c>
      <c r="B68" s="57" t="s">
        <v>203</v>
      </c>
      <c r="C68" s="58">
        <v>1230</v>
      </c>
      <c r="D68" s="54">
        <v>3</v>
      </c>
      <c r="E68" s="69" t="s">
        <v>204</v>
      </c>
      <c r="F68" s="71">
        <v>488</v>
      </c>
      <c r="G68" s="61">
        <v>2593</v>
      </c>
      <c r="H68" s="71">
        <v>46</v>
      </c>
      <c r="I68" s="71">
        <v>857</v>
      </c>
    </row>
    <row r="69" spans="1:9" ht="30">
      <c r="A69" s="54">
        <v>3</v>
      </c>
      <c r="B69" s="57" t="s">
        <v>205</v>
      </c>
      <c r="C69" s="58">
        <v>1280</v>
      </c>
      <c r="D69" s="54">
        <v>4</v>
      </c>
      <c r="E69" s="69" t="s">
        <v>206</v>
      </c>
      <c r="F69" s="71">
        <v>603</v>
      </c>
      <c r="G69" s="61">
        <v>3389</v>
      </c>
      <c r="H69" s="71">
        <v>102</v>
      </c>
      <c r="I69" s="61">
        <v>1122</v>
      </c>
    </row>
    <row r="70" spans="1:9" ht="30">
      <c r="A70" s="54">
        <v>4</v>
      </c>
      <c r="B70" s="57" t="s">
        <v>207</v>
      </c>
      <c r="C70" s="58">
        <v>1053</v>
      </c>
      <c r="D70" s="54">
        <v>2</v>
      </c>
      <c r="E70" s="69" t="s">
        <v>208</v>
      </c>
      <c r="F70" s="71">
        <v>452</v>
      </c>
      <c r="G70" s="61">
        <v>2367</v>
      </c>
      <c r="H70" s="71">
        <v>3</v>
      </c>
      <c r="I70" s="71">
        <v>880</v>
      </c>
    </row>
    <row r="71" spans="1:9" ht="30">
      <c r="A71" s="54">
        <v>5</v>
      </c>
      <c r="B71" s="57" t="s">
        <v>209</v>
      </c>
      <c r="C71" s="57">
        <v>637</v>
      </c>
      <c r="D71" s="54">
        <v>2</v>
      </c>
      <c r="E71" s="69" t="s">
        <v>210</v>
      </c>
      <c r="F71" s="71">
        <v>377</v>
      </c>
      <c r="G71" s="61">
        <v>1905</v>
      </c>
      <c r="H71" s="71">
        <v>60</v>
      </c>
      <c r="I71" s="71">
        <v>270</v>
      </c>
    </row>
    <row r="72" spans="1:9" ht="30">
      <c r="A72" s="54">
        <v>6</v>
      </c>
      <c r="B72" s="57" t="s">
        <v>211</v>
      </c>
      <c r="C72" s="57">
        <v>966</v>
      </c>
      <c r="D72" s="54">
        <v>3</v>
      </c>
      <c r="E72" s="69" t="s">
        <v>212</v>
      </c>
      <c r="F72" s="71">
        <v>502</v>
      </c>
      <c r="G72" s="61">
        <v>2646</v>
      </c>
      <c r="H72" s="71">
        <v>174</v>
      </c>
      <c r="I72" s="71">
        <v>180</v>
      </c>
    </row>
    <row r="73" spans="1:9" ht="30">
      <c r="A73" s="54">
        <v>7</v>
      </c>
      <c r="B73" s="57" t="s">
        <v>213</v>
      </c>
      <c r="C73" s="57">
        <v>672</v>
      </c>
      <c r="D73" s="54">
        <v>2</v>
      </c>
      <c r="E73" s="69" t="s">
        <v>214</v>
      </c>
      <c r="F73" s="71">
        <v>330</v>
      </c>
      <c r="G73" s="61">
        <v>1741</v>
      </c>
      <c r="H73" s="71">
        <v>72</v>
      </c>
      <c r="I73" s="71">
        <v>47</v>
      </c>
    </row>
    <row r="74" spans="1:9" ht="30">
      <c r="A74" s="54">
        <v>8</v>
      </c>
      <c r="B74" s="57" t="s">
        <v>215</v>
      </c>
      <c r="C74" s="57">
        <v>661</v>
      </c>
      <c r="D74" s="54">
        <v>2</v>
      </c>
      <c r="E74" s="69" t="s">
        <v>216</v>
      </c>
      <c r="F74" s="71">
        <v>522</v>
      </c>
      <c r="G74" s="61">
        <v>2806</v>
      </c>
      <c r="H74" s="71">
        <v>207</v>
      </c>
      <c r="I74" s="71">
        <v>203</v>
      </c>
    </row>
    <row r="75" spans="1:9" ht="30">
      <c r="A75" s="54">
        <v>9</v>
      </c>
      <c r="B75" s="20" t="s">
        <v>450</v>
      </c>
      <c r="C75" s="58">
        <v>1398</v>
      </c>
      <c r="D75" s="54">
        <v>4</v>
      </c>
      <c r="E75" s="69" t="s">
        <v>217</v>
      </c>
      <c r="F75" s="71">
        <v>518</v>
      </c>
      <c r="G75" s="61">
        <v>2716</v>
      </c>
      <c r="H75" s="71">
        <v>53</v>
      </c>
      <c r="I75" s="71">
        <v>45</v>
      </c>
    </row>
    <row r="76" spans="1:9" ht="15">
      <c r="A76" s="54">
        <v>10</v>
      </c>
      <c r="B76" s="57" t="s">
        <v>218</v>
      </c>
      <c r="C76" s="57">
        <v>549</v>
      </c>
      <c r="D76" s="54">
        <v>1</v>
      </c>
      <c r="E76" s="60" t="s">
        <v>219</v>
      </c>
      <c r="F76" s="71">
        <v>402</v>
      </c>
      <c r="G76" s="61">
        <v>2002</v>
      </c>
      <c r="H76" s="71">
        <v>80</v>
      </c>
      <c r="I76" s="71">
        <v>391</v>
      </c>
    </row>
    <row r="77" spans="1:9" ht="15">
      <c r="A77" s="54">
        <v>11</v>
      </c>
      <c r="B77" s="57" t="s">
        <v>220</v>
      </c>
      <c r="C77" s="57">
        <v>256</v>
      </c>
      <c r="D77" s="54">
        <v>1</v>
      </c>
      <c r="E77" s="60" t="s">
        <v>221</v>
      </c>
      <c r="F77" s="71">
        <v>447</v>
      </c>
      <c r="G77" s="61">
        <v>2518</v>
      </c>
      <c r="H77" s="71">
        <v>179</v>
      </c>
      <c r="I77" s="71">
        <v>242</v>
      </c>
    </row>
    <row r="78" spans="1:9" ht="15">
      <c r="A78" s="54">
        <v>12</v>
      </c>
      <c r="B78" s="57" t="s">
        <v>222</v>
      </c>
      <c r="C78" s="57">
        <v>780</v>
      </c>
      <c r="D78" s="54">
        <v>1</v>
      </c>
      <c r="E78" s="60" t="s">
        <v>223</v>
      </c>
      <c r="F78" s="71">
        <v>228</v>
      </c>
      <c r="G78" s="61">
        <v>1177</v>
      </c>
      <c r="H78" s="71">
        <v>6</v>
      </c>
      <c r="I78" s="71">
        <v>241</v>
      </c>
    </row>
    <row r="79" spans="1:9" ht="30">
      <c r="A79" s="54">
        <v>13</v>
      </c>
      <c r="B79" s="57" t="s">
        <v>224</v>
      </c>
      <c r="C79" s="57">
        <v>928</v>
      </c>
      <c r="D79" s="54">
        <v>2</v>
      </c>
      <c r="E79" s="69" t="s">
        <v>225</v>
      </c>
      <c r="F79" s="71">
        <v>364</v>
      </c>
      <c r="G79" s="61">
        <v>1902</v>
      </c>
      <c r="H79" s="71">
        <v>80</v>
      </c>
      <c r="I79" s="71">
        <v>508</v>
      </c>
    </row>
    <row r="80" spans="1:9" ht="30">
      <c r="A80" s="54">
        <v>14</v>
      </c>
      <c r="B80" s="57" t="s">
        <v>226</v>
      </c>
      <c r="C80" s="58">
        <v>1192</v>
      </c>
      <c r="D80" s="54">
        <v>3</v>
      </c>
      <c r="E80" s="69" t="s">
        <v>227</v>
      </c>
      <c r="F80" s="71">
        <v>558</v>
      </c>
      <c r="G80" s="61">
        <v>2973</v>
      </c>
      <c r="H80" s="71">
        <v>78</v>
      </c>
      <c r="I80" s="61">
        <v>1978</v>
      </c>
    </row>
    <row r="81" spans="1:9" ht="30">
      <c r="A81" s="54">
        <v>15</v>
      </c>
      <c r="B81" s="57" t="s">
        <v>228</v>
      </c>
      <c r="C81" s="57">
        <v>922</v>
      </c>
      <c r="D81" s="54">
        <v>2</v>
      </c>
      <c r="E81" s="69" t="s">
        <v>229</v>
      </c>
      <c r="F81" s="71">
        <v>449</v>
      </c>
      <c r="G81" s="61">
        <v>2272</v>
      </c>
      <c r="H81" s="71">
        <v>81</v>
      </c>
      <c r="I81" s="71">
        <v>657</v>
      </c>
    </row>
    <row r="82" spans="1:9" ht="30">
      <c r="A82" s="54">
        <v>16</v>
      </c>
      <c r="B82" s="57" t="s">
        <v>230</v>
      </c>
      <c r="C82" s="57">
        <v>391</v>
      </c>
      <c r="D82" s="54">
        <v>2</v>
      </c>
      <c r="E82" s="69" t="s">
        <v>231</v>
      </c>
      <c r="F82" s="71">
        <v>375</v>
      </c>
      <c r="G82" s="61">
        <v>1831</v>
      </c>
      <c r="H82" s="71">
        <v>145</v>
      </c>
      <c r="I82" s="71">
        <v>24</v>
      </c>
    </row>
    <row r="83" spans="1:9" ht="30">
      <c r="A83" s="54">
        <v>17</v>
      </c>
      <c r="B83" s="57" t="s">
        <v>232</v>
      </c>
      <c r="C83" s="57">
        <v>322</v>
      </c>
      <c r="D83" s="54">
        <v>2</v>
      </c>
      <c r="E83" s="69" t="s">
        <v>233</v>
      </c>
      <c r="F83" s="71">
        <v>409</v>
      </c>
      <c r="G83" s="61">
        <v>2296</v>
      </c>
      <c r="H83" s="71">
        <v>243</v>
      </c>
      <c r="I83" s="71">
        <v>18</v>
      </c>
    </row>
    <row r="84" spans="1:9" ht="15">
      <c r="A84" s="54">
        <v>18</v>
      </c>
      <c r="B84" s="57" t="s">
        <v>234</v>
      </c>
      <c r="C84" s="57">
        <v>418</v>
      </c>
      <c r="D84" s="54">
        <v>1</v>
      </c>
      <c r="E84" s="69" t="s">
        <v>235</v>
      </c>
      <c r="F84" s="71">
        <v>533</v>
      </c>
      <c r="G84" s="61">
        <v>2744</v>
      </c>
      <c r="H84" s="71">
        <v>140</v>
      </c>
      <c r="I84" s="71">
        <v>986</v>
      </c>
    </row>
    <row r="85" spans="1:9" ht="30">
      <c r="A85" s="54">
        <v>19</v>
      </c>
      <c r="B85" s="57" t="s">
        <v>236</v>
      </c>
      <c r="C85" s="57">
        <v>637</v>
      </c>
      <c r="D85" s="54">
        <v>2</v>
      </c>
      <c r="E85" s="69" t="s">
        <v>237</v>
      </c>
      <c r="F85" s="71">
        <v>582</v>
      </c>
      <c r="G85" s="61">
        <v>2928</v>
      </c>
      <c r="H85" s="71">
        <v>254</v>
      </c>
      <c r="I85" s="71">
        <v>18</v>
      </c>
    </row>
    <row r="86" spans="1:9" ht="15">
      <c r="A86" s="54">
        <v>20</v>
      </c>
      <c r="B86" s="57" t="s">
        <v>238</v>
      </c>
      <c r="C86" s="57">
        <v>590</v>
      </c>
      <c r="D86" s="54">
        <v>1</v>
      </c>
      <c r="E86" s="69" t="s">
        <v>239</v>
      </c>
      <c r="F86" s="71">
        <v>698</v>
      </c>
      <c r="G86" s="61">
        <v>3498</v>
      </c>
      <c r="H86" s="71">
        <v>98</v>
      </c>
      <c r="I86" s="71">
        <v>154</v>
      </c>
    </row>
    <row r="87" spans="1:9" ht="15">
      <c r="A87" s="54">
        <v>21</v>
      </c>
      <c r="B87" s="57" t="s">
        <v>240</v>
      </c>
      <c r="C87" s="57">
        <v>636</v>
      </c>
      <c r="D87" s="54">
        <v>1</v>
      </c>
      <c r="E87" s="69" t="s">
        <v>241</v>
      </c>
      <c r="F87" s="71">
        <v>492</v>
      </c>
      <c r="G87" s="61">
        <v>2488</v>
      </c>
      <c r="H87" s="71">
        <v>63</v>
      </c>
      <c r="I87" s="71">
        <v>59</v>
      </c>
    </row>
    <row r="88" spans="1:9" ht="30">
      <c r="A88" s="54">
        <v>22</v>
      </c>
      <c r="B88" s="57" t="s">
        <v>242</v>
      </c>
      <c r="C88" s="57">
        <v>800</v>
      </c>
      <c r="D88" s="54">
        <v>2</v>
      </c>
      <c r="E88" s="69" t="s">
        <v>243</v>
      </c>
      <c r="F88" s="71">
        <v>495</v>
      </c>
      <c r="G88" s="61">
        <v>2572</v>
      </c>
      <c r="H88" s="71">
        <v>124</v>
      </c>
      <c r="I88" s="71">
        <v>362</v>
      </c>
    </row>
    <row r="89" spans="1:9" ht="15">
      <c r="A89" s="54">
        <v>23</v>
      </c>
      <c r="B89" s="57" t="s">
        <v>244</v>
      </c>
      <c r="C89" s="57">
        <v>600</v>
      </c>
      <c r="D89" s="54">
        <v>1</v>
      </c>
      <c r="E89" s="69" t="s">
        <v>245</v>
      </c>
      <c r="F89" s="71">
        <v>357</v>
      </c>
      <c r="G89" s="61">
        <v>1785</v>
      </c>
      <c r="H89" s="71">
        <v>73</v>
      </c>
      <c r="I89" s="71">
        <v>262</v>
      </c>
    </row>
    <row r="90" spans="1:9" ht="15">
      <c r="A90" s="54">
        <v>24</v>
      </c>
      <c r="B90" s="57" t="s">
        <v>246</v>
      </c>
      <c r="C90" s="57">
        <v>436</v>
      </c>
      <c r="D90" s="54">
        <v>1</v>
      </c>
      <c r="E90" s="69" t="s">
        <v>247</v>
      </c>
      <c r="F90" s="71">
        <v>369</v>
      </c>
      <c r="G90" s="61">
        <v>1782</v>
      </c>
      <c r="H90" s="71">
        <v>125</v>
      </c>
      <c r="I90" s="71">
        <v>44</v>
      </c>
    </row>
    <row r="91" spans="1:9" ht="15">
      <c r="A91" s="54"/>
      <c r="B91" s="62" t="s">
        <v>248</v>
      </c>
      <c r="C91" s="63">
        <f>SUM(C67:C90)</f>
        <v>17990</v>
      </c>
      <c r="D91" s="64">
        <f>SUM(D67:D90)</f>
        <v>47</v>
      </c>
      <c r="E91" s="72"/>
      <c r="F91" s="84">
        <f>SUM(F67:F90)</f>
        <v>11017</v>
      </c>
      <c r="G91" s="84">
        <f>SUM(G67:G90)</f>
        <v>57574</v>
      </c>
      <c r="H91" s="84">
        <f>SUM(H67:H90)</f>
        <v>2539</v>
      </c>
      <c r="I91" s="84">
        <f>SUM(I67:I90)</f>
        <v>10037</v>
      </c>
    </row>
    <row r="92" spans="1:9" ht="15">
      <c r="A92" s="65"/>
      <c r="B92" s="85" t="s">
        <v>249</v>
      </c>
      <c r="C92" s="63">
        <f>C91+C64</f>
        <v>42269</v>
      </c>
      <c r="D92" s="63">
        <f>D91+D64</f>
        <v>112</v>
      </c>
      <c r="E92" s="72"/>
      <c r="F92" s="63">
        <f>F91+F64</f>
        <v>22617</v>
      </c>
      <c r="G92" s="63">
        <f>G91+G64</f>
        <v>120347</v>
      </c>
      <c r="H92" s="63">
        <f>H91+H64</f>
        <v>5551</v>
      </c>
      <c r="I92" s="63">
        <f>I91+I64</f>
        <v>23203</v>
      </c>
    </row>
    <row r="93" spans="1:9" ht="15">
      <c r="A93" s="116"/>
      <c r="B93" s="117"/>
      <c r="C93" s="105"/>
      <c r="D93" s="105"/>
      <c r="E93" s="107"/>
      <c r="F93" s="105"/>
      <c r="G93" s="105"/>
      <c r="H93" s="105"/>
      <c r="I93" s="105"/>
    </row>
    <row r="94" spans="1:9" ht="15">
      <c r="A94" s="118" t="s">
        <v>446</v>
      </c>
      <c r="B94" s="108"/>
      <c r="C94" s="108"/>
      <c r="D94" s="108"/>
      <c r="E94" s="108"/>
      <c r="F94" s="108"/>
      <c r="G94" s="108"/>
      <c r="H94" s="108"/>
      <c r="I94" s="108"/>
    </row>
    <row r="95" spans="1:9" ht="15">
      <c r="A95" s="73"/>
      <c r="B95" s="86" t="s">
        <v>445</v>
      </c>
      <c r="C95" s="24"/>
      <c r="D95" s="24"/>
      <c r="E95" s="77"/>
      <c r="F95" s="24"/>
      <c r="G95" s="24"/>
      <c r="H95" s="24"/>
      <c r="I95" s="24"/>
    </row>
    <row r="96" spans="1:9" ht="15">
      <c r="A96" s="98" t="s">
        <v>447</v>
      </c>
      <c r="B96" s="74"/>
      <c r="C96" s="24"/>
      <c r="D96" s="24"/>
      <c r="E96" s="73"/>
      <c r="F96" s="24"/>
      <c r="G96" s="24"/>
      <c r="H96" s="24"/>
      <c r="I96" s="24"/>
    </row>
    <row r="97" spans="1:9" ht="15">
      <c r="A97" s="91"/>
      <c r="B97" s="90"/>
      <c r="C97" s="90"/>
      <c r="D97" s="90"/>
      <c r="E97" s="91"/>
      <c r="F97" s="90"/>
      <c r="G97" s="90"/>
      <c r="H97" s="90"/>
      <c r="I97" s="90"/>
    </row>
    <row r="98" spans="1:9" ht="15">
      <c r="A98" s="97"/>
      <c r="B98" s="97" t="s">
        <v>250</v>
      </c>
      <c r="C98" s="57"/>
      <c r="D98" s="57"/>
      <c r="E98" s="54"/>
      <c r="F98" s="57"/>
      <c r="G98" s="57"/>
      <c r="H98" s="57"/>
      <c r="I98" s="57"/>
    </row>
    <row r="99" spans="1:9" ht="30">
      <c r="A99" s="54">
        <v>1</v>
      </c>
      <c r="B99" s="57" t="s">
        <v>251</v>
      </c>
      <c r="C99" s="58">
        <v>1121</v>
      </c>
      <c r="D99" s="57">
        <v>3</v>
      </c>
      <c r="E99" s="69" t="s">
        <v>252</v>
      </c>
      <c r="F99" s="57">
        <v>325</v>
      </c>
      <c r="G99" s="58">
        <v>1673</v>
      </c>
      <c r="H99" s="57">
        <v>30</v>
      </c>
      <c r="I99" s="57">
        <v>535</v>
      </c>
    </row>
    <row r="100" spans="1:9" ht="30">
      <c r="A100" s="54">
        <v>2</v>
      </c>
      <c r="B100" s="57" t="s">
        <v>253</v>
      </c>
      <c r="C100" s="57">
        <v>842</v>
      </c>
      <c r="D100" s="57">
        <v>3</v>
      </c>
      <c r="E100" s="69" t="s">
        <v>254</v>
      </c>
      <c r="F100" s="57">
        <v>257</v>
      </c>
      <c r="G100" s="58">
        <v>1409</v>
      </c>
      <c r="H100" s="57">
        <v>23</v>
      </c>
      <c r="I100" s="57">
        <v>563</v>
      </c>
    </row>
    <row r="101" spans="1:9" ht="30">
      <c r="A101" s="54">
        <v>3</v>
      </c>
      <c r="B101" s="57" t="s">
        <v>255</v>
      </c>
      <c r="C101" s="58">
        <v>1844</v>
      </c>
      <c r="D101" s="57">
        <v>6</v>
      </c>
      <c r="E101" s="69" t="s">
        <v>256</v>
      </c>
      <c r="F101" s="57">
        <v>749</v>
      </c>
      <c r="G101" s="58">
        <v>3928</v>
      </c>
      <c r="H101" s="57">
        <v>56</v>
      </c>
      <c r="I101" s="57">
        <v>431</v>
      </c>
    </row>
    <row r="102" spans="1:9" ht="30">
      <c r="A102" s="54">
        <v>4</v>
      </c>
      <c r="B102" s="57" t="s">
        <v>257</v>
      </c>
      <c r="C102" s="58">
        <v>1199</v>
      </c>
      <c r="D102" s="57">
        <v>4</v>
      </c>
      <c r="E102" s="69" t="s">
        <v>258</v>
      </c>
      <c r="F102" s="57">
        <v>809</v>
      </c>
      <c r="G102" s="58">
        <v>4311</v>
      </c>
      <c r="H102" s="57">
        <v>225</v>
      </c>
      <c r="I102" s="57">
        <v>121</v>
      </c>
    </row>
    <row r="103" spans="1:9" ht="30">
      <c r="A103" s="54">
        <v>5</v>
      </c>
      <c r="B103" s="57" t="s">
        <v>259</v>
      </c>
      <c r="C103" s="57">
        <v>659</v>
      </c>
      <c r="D103" s="57">
        <v>3</v>
      </c>
      <c r="E103" s="69" t="s">
        <v>260</v>
      </c>
      <c r="F103" s="58">
        <v>1626</v>
      </c>
      <c r="G103" s="58">
        <v>7586</v>
      </c>
      <c r="H103" s="57">
        <v>636</v>
      </c>
      <c r="I103" s="57">
        <v>367</v>
      </c>
    </row>
    <row r="104" spans="1:9" ht="30">
      <c r="A104" s="54">
        <v>6</v>
      </c>
      <c r="B104" s="57" t="s">
        <v>261</v>
      </c>
      <c r="C104" s="57">
        <v>657</v>
      </c>
      <c r="D104" s="57">
        <v>3</v>
      </c>
      <c r="E104" s="69" t="s">
        <v>262</v>
      </c>
      <c r="F104" s="57">
        <v>301</v>
      </c>
      <c r="G104" s="58">
        <v>1610</v>
      </c>
      <c r="H104" s="57">
        <v>156</v>
      </c>
      <c r="I104" s="57">
        <v>52</v>
      </c>
    </row>
    <row r="105" spans="1:9" ht="30">
      <c r="A105" s="54">
        <v>7</v>
      </c>
      <c r="B105" s="57" t="s">
        <v>263</v>
      </c>
      <c r="C105" s="57">
        <v>410</v>
      </c>
      <c r="D105" s="57">
        <v>2</v>
      </c>
      <c r="E105" s="69" t="s">
        <v>264</v>
      </c>
      <c r="F105" s="57">
        <v>282</v>
      </c>
      <c r="G105" s="58">
        <v>1366</v>
      </c>
      <c r="H105" s="57">
        <v>69</v>
      </c>
      <c r="I105" s="57">
        <v>202</v>
      </c>
    </row>
    <row r="106" spans="1:9" ht="30">
      <c r="A106" s="54">
        <v>8</v>
      </c>
      <c r="B106" s="57" t="s">
        <v>265</v>
      </c>
      <c r="C106" s="57">
        <v>799</v>
      </c>
      <c r="D106" s="57">
        <v>4</v>
      </c>
      <c r="E106" s="69" t="s">
        <v>266</v>
      </c>
      <c r="F106" s="57">
        <v>566</v>
      </c>
      <c r="G106" s="58">
        <v>3035</v>
      </c>
      <c r="H106" s="57">
        <v>133</v>
      </c>
      <c r="I106" s="57">
        <v>252</v>
      </c>
    </row>
    <row r="107" spans="1:9" ht="30">
      <c r="A107" s="54">
        <v>9</v>
      </c>
      <c r="B107" s="57" t="s">
        <v>267</v>
      </c>
      <c r="C107" s="57">
        <v>494</v>
      </c>
      <c r="D107" s="57">
        <v>3</v>
      </c>
      <c r="E107" s="69" t="s">
        <v>268</v>
      </c>
      <c r="F107" s="57">
        <v>464</v>
      </c>
      <c r="G107" s="58">
        <v>2142</v>
      </c>
      <c r="H107" s="57">
        <v>172</v>
      </c>
      <c r="I107" s="57">
        <v>106</v>
      </c>
    </row>
    <row r="108" spans="1:9" ht="30">
      <c r="A108" s="54">
        <v>10</v>
      </c>
      <c r="B108" s="57" t="s">
        <v>269</v>
      </c>
      <c r="C108" s="57">
        <v>728</v>
      </c>
      <c r="D108" s="57">
        <v>4</v>
      </c>
      <c r="E108" s="69" t="s">
        <v>270</v>
      </c>
      <c r="F108" s="57">
        <v>227</v>
      </c>
      <c r="G108" s="58">
        <v>1138</v>
      </c>
      <c r="H108" s="57">
        <v>14</v>
      </c>
      <c r="I108" s="57">
        <v>37</v>
      </c>
    </row>
    <row r="109" spans="1:9" ht="30">
      <c r="A109" s="54">
        <v>11</v>
      </c>
      <c r="B109" s="57" t="s">
        <v>271</v>
      </c>
      <c r="C109" s="57">
        <v>617</v>
      </c>
      <c r="D109" s="57">
        <v>3</v>
      </c>
      <c r="E109" s="69" t="s">
        <v>272</v>
      </c>
      <c r="F109" s="58">
        <v>2164</v>
      </c>
      <c r="G109" s="58">
        <v>9866</v>
      </c>
      <c r="H109" s="57">
        <v>496</v>
      </c>
      <c r="I109" s="58">
        <v>1713</v>
      </c>
    </row>
    <row r="110" spans="1:9" ht="30">
      <c r="A110" s="54">
        <v>12</v>
      </c>
      <c r="B110" s="57" t="s">
        <v>273</v>
      </c>
      <c r="C110" s="57">
        <v>821</v>
      </c>
      <c r="D110" s="57">
        <v>3</v>
      </c>
      <c r="E110" s="69" t="s">
        <v>274</v>
      </c>
      <c r="F110" s="57">
        <v>444</v>
      </c>
      <c r="G110" s="58">
        <v>2345</v>
      </c>
      <c r="H110" s="57">
        <v>103</v>
      </c>
      <c r="I110" s="57">
        <v>446</v>
      </c>
    </row>
    <row r="111" spans="1:9" ht="30">
      <c r="A111" s="54">
        <v>13</v>
      </c>
      <c r="B111" s="57" t="s">
        <v>275</v>
      </c>
      <c r="C111" s="57">
        <v>494</v>
      </c>
      <c r="D111" s="57">
        <v>2</v>
      </c>
      <c r="E111" s="69" t="s">
        <v>276</v>
      </c>
      <c r="F111" s="57">
        <v>291</v>
      </c>
      <c r="G111" s="58">
        <v>1532</v>
      </c>
      <c r="H111" s="57">
        <v>39</v>
      </c>
      <c r="I111" s="57">
        <v>155</v>
      </c>
    </row>
    <row r="112" spans="1:9" ht="30">
      <c r="A112" s="54">
        <v>14</v>
      </c>
      <c r="B112" s="57" t="s">
        <v>277</v>
      </c>
      <c r="C112" s="57">
        <v>898</v>
      </c>
      <c r="D112" s="57">
        <v>3</v>
      </c>
      <c r="E112" s="69" t="s">
        <v>278</v>
      </c>
      <c r="F112" s="57">
        <v>508</v>
      </c>
      <c r="G112" s="58">
        <v>2666</v>
      </c>
      <c r="H112" s="57">
        <v>101</v>
      </c>
      <c r="I112" s="57">
        <v>149</v>
      </c>
    </row>
    <row r="113" spans="1:9" ht="30">
      <c r="A113" s="54">
        <v>15</v>
      </c>
      <c r="B113" s="57" t="s">
        <v>279</v>
      </c>
      <c r="C113" s="57">
        <v>840</v>
      </c>
      <c r="D113" s="57">
        <v>4</v>
      </c>
      <c r="E113" s="69" t="s">
        <v>280</v>
      </c>
      <c r="F113" s="58">
        <v>1130</v>
      </c>
      <c r="G113" s="58">
        <v>5800</v>
      </c>
      <c r="H113" s="57">
        <v>433</v>
      </c>
      <c r="I113" s="57">
        <v>129</v>
      </c>
    </row>
    <row r="114" spans="1:9" ht="30">
      <c r="A114" s="54">
        <v>16</v>
      </c>
      <c r="B114" s="57" t="s">
        <v>281</v>
      </c>
      <c r="C114" s="58">
        <v>1275</v>
      </c>
      <c r="D114" s="57">
        <v>4</v>
      </c>
      <c r="E114" s="69" t="s">
        <v>282</v>
      </c>
      <c r="F114" s="57">
        <v>705</v>
      </c>
      <c r="G114" s="58">
        <v>3798</v>
      </c>
      <c r="H114" s="57">
        <v>222</v>
      </c>
      <c r="I114" s="57">
        <v>330</v>
      </c>
    </row>
    <row r="115" spans="1:9" ht="30">
      <c r="A115" s="54">
        <v>17</v>
      </c>
      <c r="B115" s="57" t="s">
        <v>283</v>
      </c>
      <c r="C115" s="57">
        <v>759</v>
      </c>
      <c r="D115" s="57">
        <v>3</v>
      </c>
      <c r="E115" s="69" t="s">
        <v>284</v>
      </c>
      <c r="F115" s="57">
        <v>299</v>
      </c>
      <c r="G115" s="58">
        <v>1669</v>
      </c>
      <c r="H115" s="57">
        <v>50</v>
      </c>
      <c r="I115" s="57">
        <v>58</v>
      </c>
    </row>
    <row r="116" spans="1:9" ht="30">
      <c r="A116" s="54">
        <v>18</v>
      </c>
      <c r="B116" s="57" t="s">
        <v>285</v>
      </c>
      <c r="C116" s="57">
        <v>643</v>
      </c>
      <c r="D116" s="57">
        <v>2</v>
      </c>
      <c r="E116" s="69" t="s">
        <v>286</v>
      </c>
      <c r="F116" s="57">
        <v>305</v>
      </c>
      <c r="G116" s="58">
        <v>1581</v>
      </c>
      <c r="H116" s="57">
        <v>235</v>
      </c>
      <c r="I116" s="57">
        <v>182</v>
      </c>
    </row>
    <row r="117" spans="1:9" ht="30">
      <c r="A117" s="54">
        <v>19</v>
      </c>
      <c r="B117" s="57" t="s">
        <v>287</v>
      </c>
      <c r="C117" s="58">
        <v>1663</v>
      </c>
      <c r="D117" s="57">
        <v>6</v>
      </c>
      <c r="E117" s="69" t="s">
        <v>288</v>
      </c>
      <c r="F117" s="57">
        <v>831</v>
      </c>
      <c r="G117" s="58">
        <v>4457</v>
      </c>
      <c r="H117" s="57">
        <v>155</v>
      </c>
      <c r="I117" s="57">
        <v>455</v>
      </c>
    </row>
    <row r="118" spans="1:9" ht="30">
      <c r="A118" s="54">
        <v>20</v>
      </c>
      <c r="B118" s="57" t="s">
        <v>289</v>
      </c>
      <c r="C118" s="58">
        <v>1621</v>
      </c>
      <c r="D118" s="57">
        <v>4</v>
      </c>
      <c r="E118" s="69" t="s">
        <v>290</v>
      </c>
      <c r="F118" s="57">
        <v>692</v>
      </c>
      <c r="G118" s="58">
        <v>3784</v>
      </c>
      <c r="H118" s="57">
        <v>33</v>
      </c>
      <c r="I118" s="58">
        <v>1398</v>
      </c>
    </row>
    <row r="119" spans="1:9" ht="30">
      <c r="A119" s="54">
        <v>21</v>
      </c>
      <c r="B119" s="57" t="s">
        <v>291</v>
      </c>
      <c r="C119" s="57">
        <v>955</v>
      </c>
      <c r="D119" s="57">
        <v>3</v>
      </c>
      <c r="E119" s="69" t="s">
        <v>292</v>
      </c>
      <c r="F119" s="57">
        <v>269</v>
      </c>
      <c r="G119" s="58">
        <v>1365</v>
      </c>
      <c r="H119" s="57">
        <v>25</v>
      </c>
      <c r="I119" s="57">
        <v>318</v>
      </c>
    </row>
    <row r="120" spans="1:9" ht="30">
      <c r="A120" s="54">
        <v>22</v>
      </c>
      <c r="B120" s="57" t="s">
        <v>293</v>
      </c>
      <c r="C120" s="57">
        <v>805</v>
      </c>
      <c r="D120" s="57">
        <v>4</v>
      </c>
      <c r="E120" s="69" t="s">
        <v>294</v>
      </c>
      <c r="F120" s="57">
        <v>437</v>
      </c>
      <c r="G120" s="58">
        <v>2247</v>
      </c>
      <c r="H120" s="57">
        <v>34</v>
      </c>
      <c r="I120" s="57">
        <v>826</v>
      </c>
    </row>
    <row r="121" spans="1:9" ht="30">
      <c r="A121" s="54">
        <v>23</v>
      </c>
      <c r="B121" s="57" t="s">
        <v>295</v>
      </c>
      <c r="C121" s="57">
        <v>314</v>
      </c>
      <c r="D121" s="57">
        <v>4</v>
      </c>
      <c r="E121" s="69" t="s">
        <v>296</v>
      </c>
      <c r="F121" s="57">
        <v>570</v>
      </c>
      <c r="G121" s="58">
        <v>3139</v>
      </c>
      <c r="H121" s="57">
        <v>247</v>
      </c>
      <c r="I121" s="57">
        <v>700</v>
      </c>
    </row>
    <row r="122" spans="1:9" ht="30">
      <c r="A122" s="54">
        <v>24</v>
      </c>
      <c r="B122" s="57" t="s">
        <v>297</v>
      </c>
      <c r="C122" s="57">
        <v>574</v>
      </c>
      <c r="D122" s="57">
        <v>2</v>
      </c>
      <c r="E122" s="69" t="s">
        <v>298</v>
      </c>
      <c r="F122" s="57">
        <v>406</v>
      </c>
      <c r="G122" s="58">
        <v>2264</v>
      </c>
      <c r="H122" s="57">
        <v>208</v>
      </c>
      <c r="I122" s="57">
        <v>62</v>
      </c>
    </row>
    <row r="123" spans="1:9" ht="30">
      <c r="A123" s="54">
        <v>25</v>
      </c>
      <c r="B123" s="57" t="s">
        <v>299</v>
      </c>
      <c r="C123" s="57">
        <v>750</v>
      </c>
      <c r="D123" s="57">
        <v>5</v>
      </c>
      <c r="E123" s="69" t="s">
        <v>300</v>
      </c>
      <c r="F123" s="57">
        <v>952</v>
      </c>
      <c r="G123" s="58">
        <v>4843</v>
      </c>
      <c r="H123" s="57">
        <v>270</v>
      </c>
      <c r="I123" s="57">
        <v>177</v>
      </c>
    </row>
    <row r="124" spans="1:9" ht="30">
      <c r="A124" s="54">
        <v>26</v>
      </c>
      <c r="B124" s="57" t="s">
        <v>301</v>
      </c>
      <c r="C124" s="58">
        <v>1131</v>
      </c>
      <c r="D124" s="57">
        <v>5</v>
      </c>
      <c r="E124" s="69" t="s">
        <v>302</v>
      </c>
      <c r="F124" s="57">
        <v>609</v>
      </c>
      <c r="G124" s="58">
        <v>3185</v>
      </c>
      <c r="H124" s="57">
        <v>362</v>
      </c>
      <c r="I124" s="57">
        <v>219</v>
      </c>
    </row>
    <row r="125" spans="1:9" s="51" customFormat="1" ht="14.25">
      <c r="A125" s="65"/>
      <c r="B125" s="62" t="s">
        <v>303</v>
      </c>
      <c r="C125" s="63">
        <f>SUM(C99:C124)</f>
        <v>22913</v>
      </c>
      <c r="D125" s="63">
        <f>SUM(D99:D124)</f>
        <v>92</v>
      </c>
      <c r="E125" s="83"/>
      <c r="F125" s="63">
        <f>SUM(F99:F124)</f>
        <v>16218</v>
      </c>
      <c r="G125" s="63">
        <f>SUM(G99:G124)</f>
        <v>82739</v>
      </c>
      <c r="H125" s="63">
        <f>SUM(H99:H124)</f>
        <v>4527</v>
      </c>
      <c r="I125" s="63">
        <f>SUM(I99:I124)</f>
        <v>9983</v>
      </c>
    </row>
    <row r="126" spans="1:9" ht="15">
      <c r="A126" s="112"/>
      <c r="B126" s="113"/>
      <c r="C126" s="123"/>
      <c r="D126" s="113"/>
      <c r="E126" s="114"/>
      <c r="F126" s="123"/>
      <c r="G126" s="123"/>
      <c r="H126" s="123"/>
      <c r="I126" s="123"/>
    </row>
    <row r="127" spans="1:9" ht="15">
      <c r="A127" s="65"/>
      <c r="B127" s="97" t="s">
        <v>304</v>
      </c>
      <c r="C127" s="57"/>
      <c r="D127" s="57"/>
      <c r="E127" s="19"/>
      <c r="F127" s="57"/>
      <c r="G127" s="57"/>
      <c r="H127" s="57"/>
      <c r="I127" s="57"/>
    </row>
    <row r="128" spans="1:9" ht="30">
      <c r="A128" s="54">
        <v>1</v>
      </c>
      <c r="B128" s="57" t="s">
        <v>305</v>
      </c>
      <c r="C128" s="58">
        <v>1881</v>
      </c>
      <c r="D128" s="57">
        <v>4</v>
      </c>
      <c r="E128" s="69" t="s">
        <v>306</v>
      </c>
      <c r="F128" s="57">
        <v>461</v>
      </c>
      <c r="G128" s="58">
        <v>2771</v>
      </c>
      <c r="H128" s="57">
        <v>49</v>
      </c>
      <c r="I128" s="57">
        <v>268</v>
      </c>
    </row>
    <row r="129" spans="1:9" ht="30">
      <c r="A129" s="54">
        <v>2</v>
      </c>
      <c r="B129" s="57" t="s">
        <v>307</v>
      </c>
      <c r="C129" s="58">
        <v>1453</v>
      </c>
      <c r="D129" s="57">
        <v>4</v>
      </c>
      <c r="E129" s="69" t="s">
        <v>308</v>
      </c>
      <c r="F129" s="57">
        <v>372</v>
      </c>
      <c r="G129" s="58">
        <v>2097</v>
      </c>
      <c r="H129" s="57">
        <v>9</v>
      </c>
      <c r="I129" s="57">
        <v>959</v>
      </c>
    </row>
    <row r="130" spans="1:9" ht="30">
      <c r="A130" s="54">
        <v>3</v>
      </c>
      <c r="B130" s="57" t="s">
        <v>309</v>
      </c>
      <c r="C130" s="58">
        <v>1052</v>
      </c>
      <c r="D130" s="57">
        <v>3</v>
      </c>
      <c r="E130" s="69" t="s">
        <v>310</v>
      </c>
      <c r="F130" s="57">
        <v>935</v>
      </c>
      <c r="G130" s="58">
        <v>4598</v>
      </c>
      <c r="H130" s="57">
        <v>321</v>
      </c>
      <c r="I130" s="58">
        <v>1054</v>
      </c>
    </row>
    <row r="131" spans="1:9" ht="30">
      <c r="A131" s="54">
        <v>4</v>
      </c>
      <c r="B131" s="57" t="s">
        <v>311</v>
      </c>
      <c r="C131" s="57">
        <v>985</v>
      </c>
      <c r="D131" s="57">
        <v>4</v>
      </c>
      <c r="E131" s="69" t="s">
        <v>312</v>
      </c>
      <c r="F131" s="57">
        <v>493</v>
      </c>
      <c r="G131" s="58">
        <v>2622</v>
      </c>
      <c r="H131" s="57">
        <v>113</v>
      </c>
      <c r="I131" s="58">
        <v>1319</v>
      </c>
    </row>
    <row r="132" spans="1:9" ht="15">
      <c r="A132" s="54">
        <v>5</v>
      </c>
      <c r="B132" s="57" t="s">
        <v>313</v>
      </c>
      <c r="C132" s="57">
        <v>290</v>
      </c>
      <c r="D132" s="57">
        <v>1</v>
      </c>
      <c r="E132" s="69" t="s">
        <v>314</v>
      </c>
      <c r="F132" s="57">
        <v>717</v>
      </c>
      <c r="G132" s="58">
        <v>2735</v>
      </c>
      <c r="H132" s="57">
        <v>69</v>
      </c>
      <c r="I132" s="57">
        <v>150</v>
      </c>
    </row>
    <row r="133" spans="1:9" ht="30">
      <c r="A133" s="54">
        <v>6</v>
      </c>
      <c r="B133" s="57" t="s">
        <v>315</v>
      </c>
      <c r="C133" s="58">
        <v>1072</v>
      </c>
      <c r="D133" s="57">
        <v>4</v>
      </c>
      <c r="E133" s="69" t="s">
        <v>316</v>
      </c>
      <c r="F133" s="57">
        <v>434</v>
      </c>
      <c r="G133" s="58">
        <v>2264</v>
      </c>
      <c r="H133" s="57">
        <v>10</v>
      </c>
      <c r="I133" s="57">
        <v>562</v>
      </c>
    </row>
    <row r="134" spans="1:9" ht="15">
      <c r="A134" s="54">
        <v>7</v>
      </c>
      <c r="B134" s="57" t="s">
        <v>317</v>
      </c>
      <c r="C134" s="57">
        <v>709</v>
      </c>
      <c r="D134" s="57">
        <v>1</v>
      </c>
      <c r="E134" s="69" t="s">
        <v>318</v>
      </c>
      <c r="F134" s="57">
        <v>183</v>
      </c>
      <c r="G134" s="57">
        <v>898</v>
      </c>
      <c r="H134" s="57">
        <v>14</v>
      </c>
      <c r="I134" s="57">
        <v>158</v>
      </c>
    </row>
    <row r="135" spans="1:9" ht="30">
      <c r="A135" s="54">
        <v>8</v>
      </c>
      <c r="B135" s="57" t="s">
        <v>319</v>
      </c>
      <c r="C135" s="57">
        <v>562</v>
      </c>
      <c r="D135" s="57">
        <v>2</v>
      </c>
      <c r="E135" s="69" t="s">
        <v>320</v>
      </c>
      <c r="F135" s="57">
        <v>279</v>
      </c>
      <c r="G135" s="58">
        <v>1415</v>
      </c>
      <c r="H135" s="57">
        <v>1</v>
      </c>
      <c r="I135" s="57">
        <v>480</v>
      </c>
    </row>
    <row r="136" spans="1:9" ht="30">
      <c r="A136" s="54">
        <v>9</v>
      </c>
      <c r="B136" s="57" t="s">
        <v>321</v>
      </c>
      <c r="C136" s="58">
        <v>1038</v>
      </c>
      <c r="D136" s="57">
        <v>2</v>
      </c>
      <c r="E136" s="69" t="s">
        <v>322</v>
      </c>
      <c r="F136" s="57">
        <v>574</v>
      </c>
      <c r="G136" s="58">
        <v>2849</v>
      </c>
      <c r="H136" s="57">
        <v>23</v>
      </c>
      <c r="I136" s="57">
        <v>582</v>
      </c>
    </row>
    <row r="137" spans="1:9" ht="30">
      <c r="A137" s="54">
        <v>10</v>
      </c>
      <c r="B137" s="57" t="s">
        <v>323</v>
      </c>
      <c r="C137" s="58">
        <v>1139</v>
      </c>
      <c r="D137" s="57">
        <v>2</v>
      </c>
      <c r="E137" s="69" t="s">
        <v>324</v>
      </c>
      <c r="F137" s="57">
        <v>343</v>
      </c>
      <c r="G137" s="58">
        <v>1969</v>
      </c>
      <c r="H137" s="57">
        <v>18</v>
      </c>
      <c r="I137" s="57">
        <v>560</v>
      </c>
    </row>
    <row r="138" spans="1:9" ht="30">
      <c r="A138" s="54">
        <v>11</v>
      </c>
      <c r="B138" s="57" t="s">
        <v>325</v>
      </c>
      <c r="C138" s="57">
        <v>764</v>
      </c>
      <c r="D138" s="57">
        <v>3</v>
      </c>
      <c r="E138" s="69" t="s">
        <v>326</v>
      </c>
      <c r="F138" s="57">
        <v>251</v>
      </c>
      <c r="G138" s="58">
        <v>1465</v>
      </c>
      <c r="H138" s="57">
        <v>15</v>
      </c>
      <c r="I138" s="57">
        <v>240</v>
      </c>
    </row>
    <row r="139" spans="1:9" ht="30">
      <c r="A139" s="54">
        <v>12</v>
      </c>
      <c r="B139" s="57" t="s">
        <v>327</v>
      </c>
      <c r="C139" s="57">
        <v>721</v>
      </c>
      <c r="D139" s="57">
        <v>3</v>
      </c>
      <c r="E139" s="69" t="s">
        <v>328</v>
      </c>
      <c r="F139" s="57">
        <v>328</v>
      </c>
      <c r="G139" s="58">
        <v>1799</v>
      </c>
      <c r="H139" s="57">
        <v>99</v>
      </c>
      <c r="I139" s="57">
        <v>362</v>
      </c>
    </row>
    <row r="140" spans="1:9" ht="30">
      <c r="A140" s="54">
        <v>13</v>
      </c>
      <c r="B140" s="57" t="s">
        <v>329</v>
      </c>
      <c r="C140" s="58">
        <v>1185</v>
      </c>
      <c r="D140" s="57">
        <v>3</v>
      </c>
      <c r="E140" s="69" t="s">
        <v>330</v>
      </c>
      <c r="F140" s="57">
        <v>638</v>
      </c>
      <c r="G140" s="58">
        <v>3782</v>
      </c>
      <c r="H140" s="57">
        <v>122</v>
      </c>
      <c r="I140" s="57">
        <v>543</v>
      </c>
    </row>
    <row r="141" spans="1:9" ht="30">
      <c r="A141" s="54">
        <v>14</v>
      </c>
      <c r="B141" s="57" t="s">
        <v>331</v>
      </c>
      <c r="C141" s="57">
        <v>984</v>
      </c>
      <c r="D141" s="57">
        <v>3</v>
      </c>
      <c r="E141" s="69" t="s">
        <v>332</v>
      </c>
      <c r="F141" s="57">
        <v>748</v>
      </c>
      <c r="G141" s="58">
        <v>4135</v>
      </c>
      <c r="H141" s="57">
        <v>193</v>
      </c>
      <c r="I141" s="57">
        <v>470</v>
      </c>
    </row>
    <row r="142" spans="1:9" ht="30">
      <c r="A142" s="54">
        <v>15</v>
      </c>
      <c r="B142" s="57" t="s">
        <v>333</v>
      </c>
      <c r="C142" s="58">
        <v>1224</v>
      </c>
      <c r="D142" s="57">
        <v>3</v>
      </c>
      <c r="E142" s="69" t="s">
        <v>334</v>
      </c>
      <c r="F142" s="57">
        <v>650</v>
      </c>
      <c r="G142" s="58">
        <v>3812</v>
      </c>
      <c r="H142" s="57">
        <v>201</v>
      </c>
      <c r="I142" s="57">
        <v>477</v>
      </c>
    </row>
    <row r="143" spans="1:9" ht="30">
      <c r="A143" s="54">
        <v>16</v>
      </c>
      <c r="B143" s="57" t="s">
        <v>335</v>
      </c>
      <c r="C143" s="58">
        <v>1867</v>
      </c>
      <c r="D143" s="57">
        <v>3</v>
      </c>
      <c r="E143" s="69" t="s">
        <v>336</v>
      </c>
      <c r="F143" s="57">
        <v>682</v>
      </c>
      <c r="G143" s="58">
        <v>3750</v>
      </c>
      <c r="H143" s="57">
        <v>184</v>
      </c>
      <c r="I143" s="58">
        <v>1109</v>
      </c>
    </row>
    <row r="144" spans="1:9" ht="15">
      <c r="A144" s="54"/>
      <c r="B144" s="57" t="s">
        <v>337</v>
      </c>
      <c r="C144" s="58">
        <f>SUM(C128:C143)</f>
        <v>16926</v>
      </c>
      <c r="D144" s="58">
        <f>SUM(D128:D143)</f>
        <v>45</v>
      </c>
      <c r="E144" s="54"/>
      <c r="F144" s="58">
        <f>SUM(F128:F143)</f>
        <v>8088</v>
      </c>
      <c r="G144" s="58">
        <f>SUM(G128:G143)</f>
        <v>42961</v>
      </c>
      <c r="H144" s="58">
        <f>SUM(H128:H143)</f>
        <v>1441</v>
      </c>
      <c r="I144" s="58">
        <f>SUM(I128:I143)</f>
        <v>9293</v>
      </c>
    </row>
    <row r="145" spans="1:9" ht="15">
      <c r="A145" s="64"/>
      <c r="B145" s="63" t="s">
        <v>338</v>
      </c>
      <c r="C145" s="63">
        <f>C144+C125</f>
        <v>39839</v>
      </c>
      <c r="D145" s="63">
        <f>D144+D125</f>
        <v>137</v>
      </c>
      <c r="E145" s="63"/>
      <c r="F145" s="63">
        <f>F144+F125</f>
        <v>24306</v>
      </c>
      <c r="G145" s="63">
        <f>G144+G125</f>
        <v>125700</v>
      </c>
      <c r="H145" s="63">
        <f>H144+H125</f>
        <v>5968</v>
      </c>
      <c r="I145" s="63">
        <f>I144+I125</f>
        <v>19276</v>
      </c>
    </row>
    <row r="146" spans="1:9" ht="15">
      <c r="A146" s="89"/>
      <c r="B146" s="88"/>
      <c r="C146" s="88"/>
      <c r="D146" s="88"/>
      <c r="E146" s="89"/>
      <c r="F146" s="88"/>
      <c r="G146" s="88"/>
      <c r="H146" s="88"/>
      <c r="I146" s="88"/>
    </row>
    <row r="147" spans="1:9" ht="15">
      <c r="A147" s="98" t="s">
        <v>448</v>
      </c>
      <c r="B147" s="74"/>
      <c r="C147" s="24"/>
      <c r="D147" s="24"/>
      <c r="E147" s="73"/>
      <c r="F147" s="24"/>
      <c r="G147" s="24"/>
      <c r="H147" s="24"/>
      <c r="I147" s="24"/>
    </row>
    <row r="148" spans="1:9" ht="15">
      <c r="A148" s="109"/>
      <c r="B148" s="110"/>
      <c r="C148" s="90"/>
      <c r="D148" s="90"/>
      <c r="E148" s="91"/>
      <c r="F148" s="90"/>
      <c r="G148" s="90"/>
      <c r="H148" s="90"/>
      <c r="I148" s="90"/>
    </row>
    <row r="149" spans="1:9" s="51" customFormat="1" ht="28.5">
      <c r="A149" s="25"/>
      <c r="B149" s="122" t="s">
        <v>339</v>
      </c>
      <c r="C149" s="26"/>
      <c r="D149" s="26"/>
      <c r="E149" s="25"/>
      <c r="F149" s="26"/>
      <c r="G149" s="26"/>
      <c r="H149" s="26"/>
      <c r="I149" s="26"/>
    </row>
    <row r="150" spans="1:9" ht="30">
      <c r="A150" s="19">
        <v>1</v>
      </c>
      <c r="B150" s="20" t="s">
        <v>340</v>
      </c>
      <c r="C150" s="68">
        <v>1454</v>
      </c>
      <c r="D150" s="20">
        <v>2</v>
      </c>
      <c r="E150" s="69" t="s">
        <v>341</v>
      </c>
      <c r="F150" s="20">
        <v>900</v>
      </c>
      <c r="G150" s="68">
        <v>4648</v>
      </c>
      <c r="H150" s="20">
        <v>138</v>
      </c>
      <c r="I150" s="20">
        <v>962</v>
      </c>
    </row>
    <row r="151" spans="1:9" ht="30">
      <c r="A151" s="19">
        <v>2</v>
      </c>
      <c r="B151" s="20" t="s">
        <v>342</v>
      </c>
      <c r="C151" s="68">
        <v>1216</v>
      </c>
      <c r="D151" s="20">
        <v>3</v>
      </c>
      <c r="E151" s="69" t="s">
        <v>343</v>
      </c>
      <c r="F151" s="20">
        <v>920</v>
      </c>
      <c r="G151" s="68">
        <v>4630</v>
      </c>
      <c r="H151" s="20">
        <v>230</v>
      </c>
      <c r="I151" s="20">
        <v>930</v>
      </c>
    </row>
    <row r="152" spans="1:9" ht="15">
      <c r="A152" s="19">
        <v>3</v>
      </c>
      <c r="B152" s="20" t="s">
        <v>344</v>
      </c>
      <c r="C152" s="68">
        <v>1071</v>
      </c>
      <c r="D152" s="20">
        <v>1</v>
      </c>
      <c r="E152" s="69" t="s">
        <v>345</v>
      </c>
      <c r="F152" s="20">
        <v>438</v>
      </c>
      <c r="G152" s="68">
        <v>2643</v>
      </c>
      <c r="H152" s="20">
        <v>214</v>
      </c>
      <c r="I152" s="20">
        <v>873</v>
      </c>
    </row>
    <row r="153" spans="1:9" ht="30">
      <c r="A153" s="19">
        <v>4</v>
      </c>
      <c r="B153" s="20" t="s">
        <v>346</v>
      </c>
      <c r="C153" s="68">
        <v>1433</v>
      </c>
      <c r="D153" s="20">
        <v>5</v>
      </c>
      <c r="E153" s="69" t="s">
        <v>347</v>
      </c>
      <c r="F153" s="20">
        <v>597</v>
      </c>
      <c r="G153" s="68">
        <v>3458</v>
      </c>
      <c r="H153" s="20">
        <v>175</v>
      </c>
      <c r="I153" s="68">
        <v>1048</v>
      </c>
    </row>
    <row r="154" spans="1:9" ht="30">
      <c r="A154" s="19">
        <v>5</v>
      </c>
      <c r="B154" s="20" t="s">
        <v>348</v>
      </c>
      <c r="C154" s="20">
        <v>986</v>
      </c>
      <c r="D154" s="20">
        <v>2</v>
      </c>
      <c r="E154" s="69" t="s">
        <v>349</v>
      </c>
      <c r="F154" s="20">
        <v>615</v>
      </c>
      <c r="G154" s="68">
        <v>3368</v>
      </c>
      <c r="H154" s="20">
        <v>269</v>
      </c>
      <c r="I154" s="20">
        <v>359</v>
      </c>
    </row>
    <row r="155" spans="1:9" ht="30">
      <c r="A155" s="19">
        <v>6</v>
      </c>
      <c r="B155" s="20" t="s">
        <v>350</v>
      </c>
      <c r="C155" s="20">
        <v>765</v>
      </c>
      <c r="D155" s="20">
        <v>3</v>
      </c>
      <c r="E155" s="69" t="s">
        <v>351</v>
      </c>
      <c r="F155" s="20">
        <v>547</v>
      </c>
      <c r="G155" s="68">
        <v>2819</v>
      </c>
      <c r="H155" s="20">
        <v>313</v>
      </c>
      <c r="I155" s="20">
        <v>196</v>
      </c>
    </row>
    <row r="156" spans="1:9" ht="30">
      <c r="A156" s="19">
        <v>7</v>
      </c>
      <c r="B156" s="20" t="s">
        <v>352</v>
      </c>
      <c r="C156" s="20">
        <v>792</v>
      </c>
      <c r="D156" s="20">
        <v>4</v>
      </c>
      <c r="E156" s="69" t="s">
        <v>353</v>
      </c>
      <c r="F156" s="20">
        <v>974</v>
      </c>
      <c r="G156" s="68">
        <v>4533</v>
      </c>
      <c r="H156" s="20">
        <v>700</v>
      </c>
      <c r="I156" s="20">
        <v>324</v>
      </c>
    </row>
    <row r="157" spans="1:9" ht="30">
      <c r="A157" s="19">
        <v>8</v>
      </c>
      <c r="B157" s="20" t="s">
        <v>354</v>
      </c>
      <c r="C157" s="20">
        <v>821</v>
      </c>
      <c r="D157" s="20">
        <v>4</v>
      </c>
      <c r="E157" s="69" t="s">
        <v>355</v>
      </c>
      <c r="F157" s="20">
        <v>413</v>
      </c>
      <c r="G157" s="68">
        <v>2360</v>
      </c>
      <c r="H157" s="20">
        <v>242</v>
      </c>
      <c r="I157" s="68">
        <v>1024</v>
      </c>
    </row>
    <row r="158" spans="1:9" ht="30">
      <c r="A158" s="19">
        <v>9</v>
      </c>
      <c r="B158" s="20" t="s">
        <v>356</v>
      </c>
      <c r="C158" s="68">
        <v>1379</v>
      </c>
      <c r="D158" s="20">
        <v>3</v>
      </c>
      <c r="E158" s="69" t="s">
        <v>357</v>
      </c>
      <c r="F158" s="20">
        <v>922</v>
      </c>
      <c r="G158" s="68">
        <v>4760</v>
      </c>
      <c r="H158" s="20">
        <v>254</v>
      </c>
      <c r="I158" s="68">
        <v>1290</v>
      </c>
    </row>
    <row r="159" spans="1:9" ht="30">
      <c r="A159" s="19">
        <v>10</v>
      </c>
      <c r="B159" s="20" t="s">
        <v>358</v>
      </c>
      <c r="C159" s="68">
        <v>1065</v>
      </c>
      <c r="D159" s="20">
        <v>3</v>
      </c>
      <c r="E159" s="69" t="s">
        <v>359</v>
      </c>
      <c r="F159" s="20">
        <v>470</v>
      </c>
      <c r="G159" s="68">
        <v>2689</v>
      </c>
      <c r="H159" s="20">
        <v>7</v>
      </c>
      <c r="I159" s="20">
        <v>645</v>
      </c>
    </row>
    <row r="160" spans="1:9" ht="15">
      <c r="A160" s="19">
        <v>11</v>
      </c>
      <c r="B160" s="20" t="s">
        <v>360</v>
      </c>
      <c r="C160" s="68">
        <v>1125</v>
      </c>
      <c r="D160" s="20">
        <v>1</v>
      </c>
      <c r="E160" s="69" t="s">
        <v>361</v>
      </c>
      <c r="F160" s="68">
        <v>1774</v>
      </c>
      <c r="G160" s="68">
        <v>8641</v>
      </c>
      <c r="H160" s="68">
        <v>1018</v>
      </c>
      <c r="I160" s="68">
        <v>400</v>
      </c>
    </row>
    <row r="161" spans="1:9" ht="30">
      <c r="A161" s="19">
        <v>12</v>
      </c>
      <c r="B161" s="20" t="s">
        <v>362</v>
      </c>
      <c r="C161" s="68">
        <v>1271</v>
      </c>
      <c r="D161" s="20">
        <v>2</v>
      </c>
      <c r="E161" s="69" t="s">
        <v>363</v>
      </c>
      <c r="F161" s="68">
        <v>1478</v>
      </c>
      <c r="G161" s="68">
        <v>7876</v>
      </c>
      <c r="H161" s="68">
        <v>813</v>
      </c>
      <c r="I161" s="68">
        <v>414</v>
      </c>
    </row>
    <row r="162" spans="1:9" ht="30">
      <c r="A162" s="19">
        <v>13</v>
      </c>
      <c r="B162" s="20" t="s">
        <v>364</v>
      </c>
      <c r="C162" s="20">
        <v>744</v>
      </c>
      <c r="D162" s="20">
        <v>3</v>
      </c>
      <c r="E162" s="69" t="s">
        <v>365</v>
      </c>
      <c r="F162" s="20">
        <v>443</v>
      </c>
      <c r="G162" s="68">
        <v>2364</v>
      </c>
      <c r="H162" s="20">
        <v>154</v>
      </c>
      <c r="I162" s="20">
        <v>205</v>
      </c>
    </row>
    <row r="163" spans="1:9" ht="30">
      <c r="A163" s="19">
        <v>14</v>
      </c>
      <c r="B163" s="20" t="s">
        <v>366</v>
      </c>
      <c r="C163" s="20">
        <v>477</v>
      </c>
      <c r="D163" s="20">
        <v>2</v>
      </c>
      <c r="E163" s="69" t="s">
        <v>367</v>
      </c>
      <c r="F163" s="20">
        <v>436</v>
      </c>
      <c r="G163" s="68">
        <v>2077</v>
      </c>
      <c r="H163" s="20">
        <v>157</v>
      </c>
      <c r="I163" s="20">
        <v>517</v>
      </c>
    </row>
    <row r="164" spans="1:9" ht="30">
      <c r="A164" s="19">
        <v>15</v>
      </c>
      <c r="B164" s="20" t="s">
        <v>368</v>
      </c>
      <c r="C164" s="20">
        <v>594</v>
      </c>
      <c r="D164" s="20">
        <v>3</v>
      </c>
      <c r="E164" s="69" t="s">
        <v>369</v>
      </c>
      <c r="F164" s="20">
        <v>657</v>
      </c>
      <c r="G164" s="68">
        <v>3538</v>
      </c>
      <c r="H164" s="20">
        <v>213</v>
      </c>
      <c r="I164" s="68">
        <v>1179</v>
      </c>
    </row>
    <row r="165" spans="1:9" ht="45">
      <c r="A165" s="19">
        <v>16</v>
      </c>
      <c r="B165" s="20" t="s">
        <v>370</v>
      </c>
      <c r="C165" s="20">
        <v>451</v>
      </c>
      <c r="D165" s="20">
        <v>3</v>
      </c>
      <c r="E165" s="69" t="s">
        <v>371</v>
      </c>
      <c r="F165" s="68">
        <v>5959</v>
      </c>
      <c r="G165" s="68">
        <v>24501</v>
      </c>
      <c r="H165" s="68">
        <v>1355</v>
      </c>
      <c r="I165" s="68">
        <v>2925</v>
      </c>
    </row>
    <row r="166" spans="1:9" ht="15">
      <c r="A166" s="19">
        <v>17</v>
      </c>
      <c r="B166" s="20" t="s">
        <v>372</v>
      </c>
      <c r="C166" s="20">
        <v>21</v>
      </c>
      <c r="D166" s="20">
        <v>1</v>
      </c>
      <c r="E166" s="69" t="s">
        <v>373</v>
      </c>
      <c r="F166" s="68">
        <v>1216</v>
      </c>
      <c r="G166" s="68">
        <v>5182</v>
      </c>
      <c r="H166" s="20">
        <v>323</v>
      </c>
      <c r="I166" s="68">
        <v>1041</v>
      </c>
    </row>
    <row r="167" spans="1:9" ht="15">
      <c r="A167" s="19">
        <v>18</v>
      </c>
      <c r="B167" s="20" t="s">
        <v>374</v>
      </c>
      <c r="C167" s="20">
        <v>486</v>
      </c>
      <c r="D167" s="20">
        <v>3</v>
      </c>
      <c r="E167" s="69" t="s">
        <v>375</v>
      </c>
      <c r="F167" s="20">
        <v>370</v>
      </c>
      <c r="G167" s="68">
        <v>2116</v>
      </c>
      <c r="H167" s="20">
        <v>75</v>
      </c>
      <c r="I167" s="20">
        <v>672</v>
      </c>
    </row>
    <row r="168" spans="1:9" ht="30">
      <c r="A168" s="19">
        <v>19</v>
      </c>
      <c r="B168" s="20" t="s">
        <v>376</v>
      </c>
      <c r="C168" s="68">
        <v>1180</v>
      </c>
      <c r="D168" s="20">
        <v>3</v>
      </c>
      <c r="E168" s="69" t="s">
        <v>377</v>
      </c>
      <c r="F168" s="20">
        <v>531</v>
      </c>
      <c r="G168" s="68">
        <v>2948</v>
      </c>
      <c r="H168" s="20">
        <v>230</v>
      </c>
      <c r="I168" s="68">
        <v>1140</v>
      </c>
    </row>
    <row r="169" spans="1:9" ht="30">
      <c r="A169" s="19">
        <v>20</v>
      </c>
      <c r="B169" s="20" t="s">
        <v>378</v>
      </c>
      <c r="C169" s="20">
        <v>825</v>
      </c>
      <c r="D169" s="20">
        <v>2</v>
      </c>
      <c r="E169" s="69" t="s">
        <v>379</v>
      </c>
      <c r="F169" s="20">
        <v>351</v>
      </c>
      <c r="G169" s="68">
        <v>1790</v>
      </c>
      <c r="H169" s="20">
        <v>67</v>
      </c>
      <c r="I169" s="20">
        <v>685</v>
      </c>
    </row>
    <row r="170" spans="1:9" ht="30">
      <c r="A170" s="19">
        <v>21</v>
      </c>
      <c r="B170" s="20" t="s">
        <v>380</v>
      </c>
      <c r="C170" s="68">
        <v>1149</v>
      </c>
      <c r="D170" s="20">
        <v>3</v>
      </c>
      <c r="E170" s="69" t="s">
        <v>381</v>
      </c>
      <c r="F170" s="68">
        <v>1199</v>
      </c>
      <c r="G170" s="68">
        <v>4941</v>
      </c>
      <c r="H170" s="68">
        <v>158</v>
      </c>
      <c r="I170" s="68">
        <v>1896</v>
      </c>
    </row>
    <row r="171" spans="1:9" ht="30">
      <c r="A171" s="19">
        <v>22</v>
      </c>
      <c r="B171" s="20" t="s">
        <v>382</v>
      </c>
      <c r="C171" s="20">
        <v>572</v>
      </c>
      <c r="D171" s="20">
        <v>2</v>
      </c>
      <c r="E171" s="69" t="s">
        <v>383</v>
      </c>
      <c r="F171" s="20">
        <v>410</v>
      </c>
      <c r="G171" s="68">
        <v>2221</v>
      </c>
      <c r="H171" s="20">
        <v>60</v>
      </c>
      <c r="I171" s="20">
        <v>240</v>
      </c>
    </row>
    <row r="172" spans="1:9" ht="30">
      <c r="A172" s="19">
        <v>23</v>
      </c>
      <c r="B172" s="20" t="s">
        <v>384</v>
      </c>
      <c r="C172" s="20">
        <v>600</v>
      </c>
      <c r="D172" s="20">
        <v>7</v>
      </c>
      <c r="E172" s="69" t="s">
        <v>385</v>
      </c>
      <c r="F172" s="68">
        <v>4993</v>
      </c>
      <c r="G172" s="68">
        <v>18784</v>
      </c>
      <c r="H172" s="68">
        <v>1036</v>
      </c>
      <c r="I172" s="68">
        <v>4084</v>
      </c>
    </row>
    <row r="173" spans="1:9" ht="30">
      <c r="A173" s="19">
        <v>24</v>
      </c>
      <c r="B173" s="20" t="s">
        <v>386</v>
      </c>
      <c r="C173" s="20">
        <v>842</v>
      </c>
      <c r="D173" s="20">
        <v>4</v>
      </c>
      <c r="E173" s="69" t="s">
        <v>387</v>
      </c>
      <c r="F173" s="68">
        <v>2246</v>
      </c>
      <c r="G173" s="68">
        <v>10437</v>
      </c>
      <c r="H173" s="20">
        <v>299</v>
      </c>
      <c r="I173" s="68">
        <v>3554</v>
      </c>
    </row>
    <row r="174" spans="1:9" ht="30">
      <c r="A174" s="19">
        <v>25</v>
      </c>
      <c r="B174" s="20" t="s">
        <v>388</v>
      </c>
      <c r="C174" s="20">
        <v>980</v>
      </c>
      <c r="D174" s="20">
        <v>5</v>
      </c>
      <c r="E174" s="69" t="s">
        <v>389</v>
      </c>
      <c r="F174" s="68">
        <v>1052</v>
      </c>
      <c r="G174" s="68">
        <v>5335</v>
      </c>
      <c r="H174" s="20">
        <v>235</v>
      </c>
      <c r="I174" s="68">
        <v>1119</v>
      </c>
    </row>
    <row r="175" spans="1:9" ht="15">
      <c r="A175" s="19">
        <v>26</v>
      </c>
      <c r="B175" s="20" t="s">
        <v>390</v>
      </c>
      <c r="C175" s="20">
        <v>488</v>
      </c>
      <c r="D175" s="20">
        <v>1</v>
      </c>
      <c r="E175" s="69" t="s">
        <v>391</v>
      </c>
      <c r="F175" s="68">
        <v>4112</v>
      </c>
      <c r="G175" s="68">
        <v>6241</v>
      </c>
      <c r="H175" s="20">
        <v>253</v>
      </c>
      <c r="I175" s="68">
        <v>1230</v>
      </c>
    </row>
    <row r="176" spans="1:9" ht="30">
      <c r="A176" s="19">
        <v>27</v>
      </c>
      <c r="B176" s="20" t="s">
        <v>392</v>
      </c>
      <c r="C176" s="20">
        <v>908</v>
      </c>
      <c r="D176" s="20">
        <v>2</v>
      </c>
      <c r="E176" s="69" t="s">
        <v>393</v>
      </c>
      <c r="F176" s="20">
        <v>572</v>
      </c>
      <c r="G176" s="68">
        <v>2982</v>
      </c>
      <c r="H176" s="20">
        <v>194</v>
      </c>
      <c r="I176" s="20">
        <v>361</v>
      </c>
    </row>
    <row r="177" spans="1:9" s="51" customFormat="1" ht="14.25">
      <c r="A177" s="25"/>
      <c r="B177" s="26" t="s">
        <v>394</v>
      </c>
      <c r="C177" s="119">
        <f>SUM(C150:C176)</f>
        <v>23695</v>
      </c>
      <c r="D177" s="119">
        <f>SUM(D150:D176)</f>
        <v>77</v>
      </c>
      <c r="E177" s="25"/>
      <c r="F177" s="119">
        <f>SUM(F150:F176)</f>
        <v>34595</v>
      </c>
      <c r="G177" s="119">
        <f>SUM(G150:G176)</f>
        <v>147882</v>
      </c>
      <c r="H177" s="119">
        <f>SUM(H150:H176)</f>
        <v>9182</v>
      </c>
      <c r="I177" s="119">
        <f>SUM(I150:I176)</f>
        <v>29313</v>
      </c>
    </row>
    <row r="178" spans="1:9" ht="15">
      <c r="A178" s="54"/>
      <c r="B178" s="92"/>
      <c r="C178" s="57"/>
      <c r="D178" s="57"/>
      <c r="E178" s="19"/>
      <c r="F178" s="57"/>
      <c r="G178" s="57"/>
      <c r="H178" s="57"/>
      <c r="I178" s="57"/>
    </row>
    <row r="179" spans="1:9" s="51" customFormat="1" ht="14.25">
      <c r="A179" s="97"/>
      <c r="B179" s="97" t="s">
        <v>395</v>
      </c>
      <c r="C179" s="62"/>
      <c r="D179" s="62"/>
      <c r="E179" s="25"/>
      <c r="F179" s="62"/>
      <c r="G179" s="62"/>
      <c r="H179" s="62"/>
      <c r="I179" s="62"/>
    </row>
    <row r="180" spans="1:9" ht="30">
      <c r="A180" s="54">
        <v>1</v>
      </c>
      <c r="B180" s="57" t="s">
        <v>396</v>
      </c>
      <c r="C180" s="57">
        <v>447</v>
      </c>
      <c r="D180" s="57">
        <v>3</v>
      </c>
      <c r="E180" s="69" t="s">
        <v>397</v>
      </c>
      <c r="F180" s="57">
        <v>540</v>
      </c>
      <c r="G180" s="58">
        <v>2740</v>
      </c>
      <c r="H180" s="57">
        <v>86</v>
      </c>
      <c r="I180" s="57">
        <v>97</v>
      </c>
    </row>
    <row r="181" spans="1:9" ht="30">
      <c r="A181" s="54">
        <v>2</v>
      </c>
      <c r="B181" s="57" t="s">
        <v>398</v>
      </c>
      <c r="C181" s="57">
        <v>913</v>
      </c>
      <c r="D181" s="57">
        <v>2</v>
      </c>
      <c r="E181" s="69" t="s">
        <v>399</v>
      </c>
      <c r="F181" s="57">
        <v>656</v>
      </c>
      <c r="G181" s="58">
        <v>3399</v>
      </c>
      <c r="H181" s="57">
        <v>93</v>
      </c>
      <c r="I181" s="57">
        <v>840</v>
      </c>
    </row>
    <row r="182" spans="1:9" ht="15">
      <c r="A182" s="54">
        <v>3</v>
      </c>
      <c r="B182" s="57" t="s">
        <v>400</v>
      </c>
      <c r="C182" s="57">
        <v>873</v>
      </c>
      <c r="D182" s="57">
        <v>1</v>
      </c>
      <c r="E182" s="69" t="s">
        <v>401</v>
      </c>
      <c r="F182" s="57">
        <v>804</v>
      </c>
      <c r="G182" s="58">
        <v>4121</v>
      </c>
      <c r="H182" s="57">
        <v>106</v>
      </c>
      <c r="I182" s="57">
        <v>582</v>
      </c>
    </row>
    <row r="183" spans="1:9" ht="30">
      <c r="A183" s="54">
        <v>4</v>
      </c>
      <c r="B183" s="57" t="s">
        <v>402</v>
      </c>
      <c r="C183" s="58">
        <v>1568</v>
      </c>
      <c r="D183" s="57">
        <v>3</v>
      </c>
      <c r="E183" s="69" t="s">
        <v>403</v>
      </c>
      <c r="F183" s="57">
        <v>638</v>
      </c>
      <c r="G183" s="58">
        <v>3790</v>
      </c>
      <c r="H183" s="57">
        <v>355</v>
      </c>
      <c r="I183" s="57">
        <v>392</v>
      </c>
    </row>
    <row r="184" spans="1:9" ht="30">
      <c r="A184" s="54">
        <v>5</v>
      </c>
      <c r="B184" s="57" t="s">
        <v>11</v>
      </c>
      <c r="C184" s="57">
        <v>565</v>
      </c>
      <c r="D184" s="57">
        <v>3</v>
      </c>
      <c r="E184" s="69" t="s">
        <v>404</v>
      </c>
      <c r="F184" s="57">
        <v>807</v>
      </c>
      <c r="G184" s="58">
        <v>4247</v>
      </c>
      <c r="H184" s="57">
        <v>165</v>
      </c>
      <c r="I184" s="57">
        <v>931</v>
      </c>
    </row>
    <row r="185" spans="1:9" ht="30">
      <c r="A185" s="54">
        <v>6</v>
      </c>
      <c r="B185" s="57" t="s">
        <v>405</v>
      </c>
      <c r="C185" s="57">
        <v>623</v>
      </c>
      <c r="D185" s="57">
        <v>3</v>
      </c>
      <c r="E185" s="69" t="s">
        <v>406</v>
      </c>
      <c r="F185" s="57">
        <v>479</v>
      </c>
      <c r="G185" s="58">
        <v>2573</v>
      </c>
      <c r="H185" s="57">
        <v>257</v>
      </c>
      <c r="I185" s="57">
        <v>103</v>
      </c>
    </row>
    <row r="186" spans="1:9" ht="15">
      <c r="A186" s="54">
        <v>7</v>
      </c>
      <c r="B186" s="57" t="s">
        <v>407</v>
      </c>
      <c r="C186" s="57">
        <v>717</v>
      </c>
      <c r="D186" s="57">
        <v>1</v>
      </c>
      <c r="E186" s="69" t="s">
        <v>408</v>
      </c>
      <c r="F186" s="57">
        <v>311</v>
      </c>
      <c r="G186" s="58">
        <v>1752</v>
      </c>
      <c r="H186" s="57">
        <v>150</v>
      </c>
      <c r="I186" s="57">
        <v>134</v>
      </c>
    </row>
    <row r="187" spans="1:9" ht="15">
      <c r="A187" s="54">
        <v>8</v>
      </c>
      <c r="B187" s="57" t="s">
        <v>409</v>
      </c>
      <c r="C187" s="57">
        <v>711</v>
      </c>
      <c r="D187" s="57">
        <v>1</v>
      </c>
      <c r="E187" s="69" t="s">
        <v>410</v>
      </c>
      <c r="F187" s="57">
        <v>359</v>
      </c>
      <c r="G187" s="58">
        <v>2024</v>
      </c>
      <c r="H187" s="57">
        <v>133</v>
      </c>
      <c r="I187" s="57">
        <v>494</v>
      </c>
    </row>
    <row r="188" spans="1:9" ht="30">
      <c r="A188" s="54">
        <v>9</v>
      </c>
      <c r="B188" s="57" t="s">
        <v>411</v>
      </c>
      <c r="C188" s="57">
        <v>840</v>
      </c>
      <c r="D188" s="57">
        <v>3</v>
      </c>
      <c r="E188" s="69" t="s">
        <v>412</v>
      </c>
      <c r="F188" s="57">
        <v>537</v>
      </c>
      <c r="G188" s="58">
        <v>2816</v>
      </c>
      <c r="H188" s="57">
        <v>205</v>
      </c>
      <c r="I188" s="57">
        <v>420</v>
      </c>
    </row>
    <row r="189" spans="1:9" ht="30">
      <c r="A189" s="54">
        <v>10</v>
      </c>
      <c r="B189" s="57" t="s">
        <v>413</v>
      </c>
      <c r="C189" s="58">
        <v>1302</v>
      </c>
      <c r="D189" s="57">
        <v>4</v>
      </c>
      <c r="E189" s="69" t="s">
        <v>414</v>
      </c>
      <c r="F189" s="57">
        <v>638</v>
      </c>
      <c r="G189" s="58">
        <v>3188</v>
      </c>
      <c r="H189" s="57">
        <v>123</v>
      </c>
      <c r="I189" s="57">
        <v>720</v>
      </c>
    </row>
    <row r="190" spans="1:9" ht="30">
      <c r="A190" s="54">
        <v>11</v>
      </c>
      <c r="B190" s="57" t="s">
        <v>415</v>
      </c>
      <c r="C190" s="58">
        <v>1378</v>
      </c>
      <c r="D190" s="57">
        <v>2</v>
      </c>
      <c r="E190" s="69" t="s">
        <v>416</v>
      </c>
      <c r="F190" s="57">
        <v>264</v>
      </c>
      <c r="G190" s="58">
        <v>1407</v>
      </c>
      <c r="H190" s="57">
        <v>35</v>
      </c>
      <c r="I190" s="58">
        <v>1023</v>
      </c>
    </row>
    <row r="191" spans="1:9" s="51" customFormat="1" ht="14.25">
      <c r="A191" s="97" t="s">
        <v>417</v>
      </c>
      <c r="B191" s="62"/>
      <c r="C191" s="63">
        <f>SUM(C180:C190)</f>
        <v>9937</v>
      </c>
      <c r="D191" s="63">
        <f>SUM(D180:D190)</f>
        <v>26</v>
      </c>
      <c r="E191" s="83"/>
      <c r="F191" s="63">
        <f>SUM(F180:F190)</f>
        <v>6033</v>
      </c>
      <c r="G191" s="63">
        <f>SUM(G180:G190)</f>
        <v>32057</v>
      </c>
      <c r="H191" s="63">
        <f>SUM(H180:H190)</f>
        <v>1708</v>
      </c>
      <c r="I191" s="63">
        <f>SUM(I180:I190)</f>
        <v>5736</v>
      </c>
    </row>
    <row r="192" spans="1:9" ht="15">
      <c r="A192" s="124"/>
      <c r="B192" s="113"/>
      <c r="C192" s="113"/>
      <c r="D192" s="113"/>
      <c r="E192" s="114"/>
      <c r="F192" s="113"/>
      <c r="G192" s="113"/>
      <c r="H192" s="113"/>
      <c r="I192" s="113"/>
    </row>
    <row r="193" spans="1:9" s="51" customFormat="1" ht="14.25">
      <c r="A193" s="97"/>
      <c r="B193" s="97" t="s">
        <v>418</v>
      </c>
      <c r="C193" s="62"/>
      <c r="D193" s="62"/>
      <c r="E193" s="83"/>
      <c r="F193" s="62"/>
      <c r="G193" s="62"/>
      <c r="H193" s="62"/>
      <c r="I193" s="62"/>
    </row>
    <row r="194" spans="1:9" ht="30">
      <c r="A194" s="54">
        <v>1</v>
      </c>
      <c r="B194" s="57" t="s">
        <v>419</v>
      </c>
      <c r="C194" s="58">
        <v>1373</v>
      </c>
      <c r="D194" s="57">
        <v>2</v>
      </c>
      <c r="E194" s="69" t="s">
        <v>420</v>
      </c>
      <c r="F194" s="57">
        <v>237</v>
      </c>
      <c r="G194" s="58">
        <v>1290</v>
      </c>
      <c r="H194" s="57">
        <v>13</v>
      </c>
      <c r="I194" s="57">
        <v>315</v>
      </c>
    </row>
    <row r="195" spans="1:9" ht="30">
      <c r="A195" s="54">
        <v>2</v>
      </c>
      <c r="B195" s="57" t="s">
        <v>421</v>
      </c>
      <c r="C195" s="58">
        <v>1091</v>
      </c>
      <c r="D195" s="57">
        <v>2</v>
      </c>
      <c r="E195" s="69" t="s">
        <v>422</v>
      </c>
      <c r="F195" s="57">
        <v>594</v>
      </c>
      <c r="G195" s="58">
        <v>2075</v>
      </c>
      <c r="H195" s="57">
        <v>80</v>
      </c>
      <c r="I195" s="57">
        <v>802</v>
      </c>
    </row>
    <row r="196" spans="1:9" ht="30">
      <c r="A196" s="54">
        <v>3</v>
      </c>
      <c r="B196" s="57" t="s">
        <v>423</v>
      </c>
      <c r="C196" s="58">
        <v>1411</v>
      </c>
      <c r="D196" s="57">
        <v>3</v>
      </c>
      <c r="E196" s="69" t="s">
        <v>424</v>
      </c>
      <c r="F196" s="57">
        <v>306</v>
      </c>
      <c r="G196" s="58">
        <v>1501</v>
      </c>
      <c r="H196" s="57">
        <v>45</v>
      </c>
      <c r="I196" s="57">
        <v>276</v>
      </c>
    </row>
    <row r="197" spans="1:9" ht="30">
      <c r="A197" s="54">
        <v>4</v>
      </c>
      <c r="B197" s="57" t="s">
        <v>425</v>
      </c>
      <c r="C197" s="58">
        <v>2245</v>
      </c>
      <c r="D197" s="57">
        <v>2</v>
      </c>
      <c r="E197" s="69" t="s">
        <v>426</v>
      </c>
      <c r="F197" s="57">
        <v>332</v>
      </c>
      <c r="G197" s="58">
        <v>1835</v>
      </c>
      <c r="H197" s="57">
        <v>11</v>
      </c>
      <c r="I197" s="57">
        <v>264</v>
      </c>
    </row>
    <row r="198" spans="1:9" ht="30">
      <c r="A198" s="54">
        <v>5</v>
      </c>
      <c r="B198" s="57" t="s">
        <v>427</v>
      </c>
      <c r="C198" s="57">
        <v>195</v>
      </c>
      <c r="D198" s="57">
        <v>2</v>
      </c>
      <c r="E198" s="69" t="s">
        <v>428</v>
      </c>
      <c r="F198" s="57">
        <v>520</v>
      </c>
      <c r="G198" s="58">
        <v>2129</v>
      </c>
      <c r="H198" s="57">
        <v>128</v>
      </c>
      <c r="I198" s="57">
        <v>199</v>
      </c>
    </row>
    <row r="199" spans="1:9" ht="15">
      <c r="A199" s="54">
        <v>6</v>
      </c>
      <c r="B199" s="57" t="s">
        <v>429</v>
      </c>
      <c r="C199" s="57">
        <v>777</v>
      </c>
      <c r="D199" s="57">
        <v>1</v>
      </c>
      <c r="E199" s="69" t="s">
        <v>430</v>
      </c>
      <c r="F199" s="57">
        <v>473</v>
      </c>
      <c r="G199" s="58">
        <v>2393</v>
      </c>
      <c r="H199" s="57">
        <v>100</v>
      </c>
      <c r="I199" s="57">
        <v>267</v>
      </c>
    </row>
    <row r="200" spans="1:9" ht="15">
      <c r="A200" s="54">
        <v>7</v>
      </c>
      <c r="B200" s="57" t="s">
        <v>431</v>
      </c>
      <c r="C200" s="57">
        <v>599</v>
      </c>
      <c r="D200" s="57">
        <v>1</v>
      </c>
      <c r="E200" s="69" t="s">
        <v>432</v>
      </c>
      <c r="F200" s="57">
        <v>406</v>
      </c>
      <c r="G200" s="58">
        <v>2027</v>
      </c>
      <c r="H200" s="57">
        <v>58</v>
      </c>
      <c r="I200" s="57">
        <v>110</v>
      </c>
    </row>
    <row r="201" spans="1:9" ht="30">
      <c r="A201" s="54">
        <v>8</v>
      </c>
      <c r="B201" s="57" t="s">
        <v>433</v>
      </c>
      <c r="C201" s="57">
        <v>503</v>
      </c>
      <c r="D201" s="57">
        <v>2</v>
      </c>
      <c r="E201" s="69" t="s">
        <v>434</v>
      </c>
      <c r="F201" s="57">
        <v>290</v>
      </c>
      <c r="G201" s="58">
        <v>1506</v>
      </c>
      <c r="H201" s="57">
        <v>17</v>
      </c>
      <c r="I201" s="57">
        <v>41</v>
      </c>
    </row>
    <row r="202" spans="1:9" ht="30">
      <c r="A202" s="54">
        <v>9</v>
      </c>
      <c r="B202" s="57" t="s">
        <v>435</v>
      </c>
      <c r="C202" s="57">
        <v>835</v>
      </c>
      <c r="D202" s="57">
        <v>2</v>
      </c>
      <c r="E202" s="69" t="s">
        <v>436</v>
      </c>
      <c r="F202" s="58">
        <v>1867</v>
      </c>
      <c r="G202" s="58">
        <v>7063</v>
      </c>
      <c r="H202" s="57">
        <v>636</v>
      </c>
      <c r="I202" s="57">
        <v>516</v>
      </c>
    </row>
    <row r="203" spans="1:9" ht="15">
      <c r="A203" s="54">
        <v>10</v>
      </c>
      <c r="B203" s="57" t="s">
        <v>437</v>
      </c>
      <c r="C203" s="57">
        <v>397</v>
      </c>
      <c r="D203" s="57">
        <v>1</v>
      </c>
      <c r="E203" s="69" t="s">
        <v>438</v>
      </c>
      <c r="F203" s="57">
        <v>482</v>
      </c>
      <c r="G203" s="58">
        <v>2447</v>
      </c>
      <c r="H203" s="57">
        <v>155</v>
      </c>
      <c r="I203" s="57">
        <v>433</v>
      </c>
    </row>
    <row r="204" spans="1:9" s="51" customFormat="1" ht="14.25">
      <c r="A204" s="97" t="s">
        <v>417</v>
      </c>
      <c r="B204" s="62"/>
      <c r="C204" s="63">
        <f>SUM(C194:C203)</f>
        <v>9426</v>
      </c>
      <c r="D204" s="63">
        <f>SUM(D194:D203)</f>
        <v>18</v>
      </c>
      <c r="E204" s="83"/>
      <c r="F204" s="63">
        <f>SUM(F194:F203)</f>
        <v>5507</v>
      </c>
      <c r="G204" s="63">
        <f>SUM(G194:G203)</f>
        <v>24266</v>
      </c>
      <c r="H204" s="63">
        <f>SUM(H194:H203)</f>
        <v>1243</v>
      </c>
      <c r="I204" s="63">
        <f>SUM(I194:I203)</f>
        <v>3223</v>
      </c>
    </row>
    <row r="205" spans="1:9" ht="15">
      <c r="A205" s="97" t="s">
        <v>439</v>
      </c>
      <c r="B205" s="62"/>
      <c r="C205" s="63">
        <f>C204+C191+C177</f>
        <v>43058</v>
      </c>
      <c r="D205" s="63">
        <f>D204+D191+D177</f>
        <v>121</v>
      </c>
      <c r="E205" s="63"/>
      <c r="F205" s="63">
        <f>F204+F191+F177</f>
        <v>46135</v>
      </c>
      <c r="G205" s="63">
        <f>G204+G191+G177</f>
        <v>204205</v>
      </c>
      <c r="H205" s="63">
        <f>H204+H191+H177</f>
        <v>12133</v>
      </c>
      <c r="I205" s="63">
        <f>I204+I191+I177</f>
        <v>38272</v>
      </c>
    </row>
    <row r="206" spans="1:9" ht="15">
      <c r="A206" s="97" t="s">
        <v>64</v>
      </c>
      <c r="B206" s="62"/>
      <c r="C206" s="63">
        <f>C205+C145+C92+C32</f>
        <v>164410</v>
      </c>
      <c r="D206" s="63">
        <f>D205+D145+D92+D32</f>
        <v>412</v>
      </c>
      <c r="E206" s="65"/>
      <c r="F206" s="63">
        <f>F205+F145+F92+F32</f>
        <v>103607</v>
      </c>
      <c r="G206" s="63">
        <f>G205+G145+G92+G32</f>
        <v>489823</v>
      </c>
      <c r="H206" s="63">
        <f>H205+H145+H92+H32</f>
        <v>24505</v>
      </c>
      <c r="I206" s="63">
        <f>I205+I145+I92+I32</f>
        <v>102049</v>
      </c>
    </row>
    <row r="207" spans="1:9" ht="15">
      <c r="A207" s="100" t="s">
        <v>442</v>
      </c>
      <c r="B207" s="101"/>
      <c r="C207" s="101"/>
      <c r="D207" s="101"/>
      <c r="E207" s="101"/>
      <c r="F207" s="101"/>
      <c r="G207" s="101"/>
      <c r="H207" s="101"/>
      <c r="I207" s="101"/>
    </row>
    <row r="208" spans="1:9" ht="15">
      <c r="A208" s="93"/>
      <c r="B208" s="23"/>
      <c r="C208" s="23"/>
      <c r="D208" s="23"/>
      <c r="E208" s="93"/>
      <c r="F208" s="23"/>
      <c r="G208" s="23"/>
      <c r="H208" s="23"/>
      <c r="I208" s="23"/>
    </row>
    <row r="209" spans="1:9" ht="15">
      <c r="A209" s="99" t="s">
        <v>449</v>
      </c>
      <c r="B209" s="96"/>
      <c r="C209" s="96"/>
      <c r="D209" s="96"/>
      <c r="E209" s="96"/>
      <c r="F209" s="96"/>
      <c r="G209" s="96"/>
      <c r="H209" s="96"/>
      <c r="I209" s="96"/>
    </row>
    <row r="210" spans="1:9" ht="15">
      <c r="A210" s="93"/>
      <c r="B210" s="23"/>
      <c r="C210" s="23"/>
      <c r="D210" s="23"/>
      <c r="E210" s="93"/>
      <c r="F210" s="23"/>
      <c r="G210" s="23"/>
      <c r="H210" s="23"/>
      <c r="I210" s="23"/>
    </row>
    <row r="211" spans="1:9" ht="15">
      <c r="A211" s="93"/>
      <c r="B211" s="23"/>
      <c r="C211" s="23"/>
      <c r="D211" s="23"/>
      <c r="E211" s="23"/>
      <c r="F211" s="23"/>
      <c r="G211" s="23"/>
      <c r="H211" s="23"/>
      <c r="I211" s="23"/>
    </row>
    <row r="212" spans="1:9" ht="15">
      <c r="A212" s="93"/>
      <c r="B212" s="23"/>
      <c r="C212" s="23"/>
      <c r="D212" s="23"/>
      <c r="E212" s="23"/>
      <c r="F212" s="23"/>
      <c r="G212" s="23"/>
      <c r="H212" s="23"/>
      <c r="I212" s="23"/>
    </row>
    <row r="213" spans="1:9" ht="15">
      <c r="A213" s="93"/>
      <c r="B213" s="23"/>
      <c r="C213" s="23"/>
      <c r="D213" s="23"/>
      <c r="E213" s="23"/>
      <c r="F213" s="23"/>
      <c r="G213" s="23"/>
      <c r="H213" s="23"/>
      <c r="I213" s="23"/>
    </row>
    <row r="214" spans="1:9" ht="15">
      <c r="A214" s="93"/>
      <c r="B214" s="23"/>
      <c r="C214" s="23"/>
      <c r="D214" s="23"/>
      <c r="E214" s="23"/>
      <c r="F214" s="23"/>
      <c r="G214" s="23"/>
      <c r="H214" s="23"/>
      <c r="I214" s="23"/>
    </row>
    <row r="215" spans="1:9" ht="15">
      <c r="A215" s="93"/>
      <c r="B215" s="23"/>
      <c r="C215" s="23"/>
      <c r="D215" s="23"/>
      <c r="E215" s="23"/>
      <c r="F215" s="23"/>
      <c r="G215" s="23"/>
      <c r="H215" s="23"/>
      <c r="I215" s="23"/>
    </row>
    <row r="216" spans="1:9" ht="15">
      <c r="A216" s="93"/>
      <c r="B216" s="23"/>
      <c r="C216" s="23"/>
      <c r="D216" s="23"/>
      <c r="E216" s="23"/>
      <c r="F216" s="23"/>
      <c r="G216" s="23"/>
      <c r="H216" s="23"/>
      <c r="I216" s="23"/>
    </row>
    <row r="217" spans="1:9" ht="15">
      <c r="A217" s="93"/>
      <c r="B217" s="23"/>
      <c r="C217" s="23"/>
      <c r="D217" s="23"/>
      <c r="E217" s="23"/>
      <c r="F217" s="23"/>
      <c r="G217" s="23"/>
      <c r="H217" s="23"/>
      <c r="I217" s="23"/>
    </row>
    <row r="218" spans="1:9" ht="15">
      <c r="A218" s="93"/>
      <c r="B218" s="23"/>
      <c r="C218" s="23"/>
      <c r="D218" s="23"/>
      <c r="E218" s="23"/>
      <c r="F218" s="23"/>
      <c r="G218" s="23"/>
      <c r="H218" s="23"/>
      <c r="I218" s="23"/>
    </row>
    <row r="219" spans="1:9" ht="15">
      <c r="A219" s="93"/>
      <c r="B219" s="23"/>
      <c r="C219" s="23"/>
      <c r="D219" s="23"/>
      <c r="E219" s="23"/>
      <c r="F219" s="23"/>
      <c r="G219" s="23"/>
      <c r="H219" s="23"/>
      <c r="I219" s="23"/>
    </row>
    <row r="220" spans="1:9" ht="15">
      <c r="A220" s="93"/>
      <c r="B220" s="23"/>
      <c r="C220" s="23"/>
      <c r="D220" s="23"/>
      <c r="E220" s="23"/>
      <c r="F220" s="23"/>
      <c r="G220" s="23"/>
      <c r="H220" s="23"/>
      <c r="I220" s="23"/>
    </row>
    <row r="221" spans="1:9" ht="15">
      <c r="A221" s="93"/>
      <c r="B221" s="23"/>
      <c r="C221" s="23"/>
      <c r="D221" s="23"/>
      <c r="E221" s="23"/>
      <c r="F221" s="23"/>
      <c r="G221" s="23"/>
      <c r="H221" s="23"/>
      <c r="I221" s="23"/>
    </row>
    <row r="222" spans="1:9" ht="15">
      <c r="A222" s="93"/>
      <c r="B222" s="23"/>
      <c r="C222" s="23"/>
      <c r="D222" s="23"/>
      <c r="E222" s="23"/>
      <c r="F222" s="23"/>
      <c r="G222" s="23"/>
      <c r="H222" s="23"/>
      <c r="I222" s="23"/>
    </row>
    <row r="223" spans="1:9" ht="15">
      <c r="A223" s="93"/>
      <c r="B223" s="23"/>
      <c r="C223" s="23"/>
      <c r="D223" s="23"/>
      <c r="E223" s="23"/>
      <c r="F223" s="23"/>
      <c r="G223" s="23"/>
      <c r="H223" s="23"/>
      <c r="I223" s="23"/>
    </row>
    <row r="224" spans="1:9" ht="15">
      <c r="A224" s="93"/>
      <c r="B224" s="23"/>
      <c r="C224" s="23"/>
      <c r="D224" s="23"/>
      <c r="E224" s="23"/>
      <c r="F224" s="23"/>
      <c r="G224" s="23"/>
      <c r="H224" s="23"/>
      <c r="I224" s="23"/>
    </row>
    <row r="225" spans="1:9" ht="15">
      <c r="A225" s="93"/>
      <c r="B225" s="23"/>
      <c r="C225" s="23"/>
      <c r="D225" s="23"/>
      <c r="E225" s="23"/>
      <c r="F225" s="23"/>
      <c r="G225" s="23"/>
      <c r="H225" s="23"/>
      <c r="I225" s="23"/>
    </row>
    <row r="226" spans="1:9" ht="15">
      <c r="A226" s="93"/>
      <c r="B226" s="23"/>
      <c r="C226" s="23"/>
      <c r="D226" s="23"/>
      <c r="E226" s="23"/>
      <c r="F226" s="23"/>
      <c r="G226" s="23"/>
      <c r="H226" s="23"/>
      <c r="I226" s="23"/>
    </row>
    <row r="227" spans="1:9" ht="15">
      <c r="A227" s="93"/>
      <c r="B227" s="23"/>
      <c r="C227" s="23"/>
      <c r="D227" s="23"/>
      <c r="E227" s="23"/>
      <c r="F227" s="23"/>
      <c r="G227" s="23"/>
      <c r="H227" s="23"/>
      <c r="I227" s="23"/>
    </row>
    <row r="228" spans="1:9" ht="15">
      <c r="A228" s="93"/>
      <c r="B228" s="23"/>
      <c r="C228" s="23"/>
      <c r="D228" s="23"/>
      <c r="E228" s="23"/>
      <c r="F228" s="23"/>
      <c r="G228" s="23"/>
      <c r="H228" s="23"/>
      <c r="I228" s="23"/>
    </row>
    <row r="229" spans="1:9" ht="15">
      <c r="A229" s="93"/>
      <c r="B229" s="23"/>
      <c r="C229" s="23"/>
      <c r="D229" s="23"/>
      <c r="E229" s="23"/>
      <c r="F229" s="23"/>
      <c r="G229" s="23"/>
      <c r="H229" s="23"/>
      <c r="I229" s="23"/>
    </row>
    <row r="230" spans="1:9" ht="15">
      <c r="A230" s="93"/>
      <c r="B230" s="23"/>
      <c r="C230" s="23"/>
      <c r="D230" s="23"/>
      <c r="E230" s="23"/>
      <c r="F230" s="23"/>
      <c r="G230" s="23"/>
      <c r="H230" s="23"/>
      <c r="I230" s="23"/>
    </row>
    <row r="231" spans="1:9" ht="15">
      <c r="A231" s="93"/>
      <c r="B231" s="23"/>
      <c r="C231" s="23"/>
      <c r="D231" s="23"/>
      <c r="E231" s="23"/>
      <c r="F231" s="23"/>
      <c r="G231" s="23"/>
      <c r="H231" s="23"/>
      <c r="I231" s="23"/>
    </row>
    <row r="232" spans="1:9" ht="15">
      <c r="A232" s="93"/>
      <c r="B232" s="23"/>
      <c r="C232" s="23"/>
      <c r="D232" s="23"/>
      <c r="E232" s="23"/>
      <c r="F232" s="23"/>
      <c r="G232" s="23"/>
      <c r="H232" s="23"/>
      <c r="I232" s="23"/>
    </row>
    <row r="233" spans="1:9" ht="15">
      <c r="A233" s="93"/>
      <c r="B233" s="23"/>
      <c r="C233" s="23"/>
      <c r="D233" s="23"/>
      <c r="E233" s="23"/>
      <c r="F233" s="23"/>
      <c r="G233" s="23"/>
      <c r="H233" s="23"/>
      <c r="I233" s="23"/>
    </row>
    <row r="234" spans="1:9" ht="15">
      <c r="A234" s="93"/>
      <c r="B234" s="23"/>
      <c r="C234" s="23"/>
      <c r="D234" s="23"/>
      <c r="E234" s="23"/>
      <c r="F234" s="23"/>
      <c r="G234" s="23"/>
      <c r="H234" s="23"/>
      <c r="I234" s="23"/>
    </row>
    <row r="235" spans="1:9" ht="15">
      <c r="A235" s="93"/>
      <c r="B235" s="23"/>
      <c r="C235" s="23"/>
      <c r="D235" s="23"/>
      <c r="E235" s="23"/>
      <c r="F235" s="23"/>
      <c r="G235" s="23"/>
      <c r="H235" s="23"/>
      <c r="I235" s="23"/>
    </row>
    <row r="236" spans="1:9" ht="15">
      <c r="A236" s="93"/>
      <c r="B236" s="23"/>
      <c r="C236" s="23"/>
      <c r="D236" s="23"/>
      <c r="E236" s="23"/>
      <c r="F236" s="23"/>
      <c r="G236" s="23"/>
      <c r="H236" s="23"/>
      <c r="I236" s="23"/>
    </row>
    <row r="237" spans="1:9" ht="15">
      <c r="A237" s="93"/>
      <c r="B237" s="23"/>
      <c r="C237" s="23"/>
      <c r="D237" s="23"/>
      <c r="E237" s="23"/>
      <c r="F237" s="23"/>
      <c r="G237" s="23"/>
      <c r="H237" s="23"/>
      <c r="I237" s="23"/>
    </row>
    <row r="238" spans="1:9" ht="15">
      <c r="A238" s="93"/>
      <c r="B238" s="23"/>
      <c r="C238" s="23"/>
      <c r="D238" s="23"/>
      <c r="E238" s="23"/>
      <c r="F238" s="23"/>
      <c r="G238" s="23"/>
      <c r="H238" s="23"/>
      <c r="I238" s="23"/>
    </row>
    <row r="239" spans="1:9" ht="15">
      <c r="A239" s="93"/>
      <c r="B239" s="23"/>
      <c r="C239" s="23"/>
      <c r="D239" s="23"/>
      <c r="E239" s="23"/>
      <c r="F239" s="23"/>
      <c r="G239" s="23"/>
      <c r="H239" s="23"/>
      <c r="I239" s="23"/>
    </row>
    <row r="240" spans="1:9" ht="15">
      <c r="A240" s="93"/>
      <c r="B240" s="23"/>
      <c r="C240" s="23"/>
      <c r="D240" s="23"/>
      <c r="E240" s="23"/>
      <c r="F240" s="23"/>
      <c r="G240" s="23"/>
      <c r="H240" s="23"/>
      <c r="I240" s="23"/>
    </row>
    <row r="241" spans="1:9" ht="15">
      <c r="A241" s="93"/>
      <c r="B241" s="23"/>
      <c r="C241" s="23"/>
      <c r="D241" s="23"/>
      <c r="E241" s="23"/>
      <c r="F241" s="23"/>
      <c r="G241" s="23"/>
      <c r="H241" s="23"/>
      <c r="I241" s="23"/>
    </row>
    <row r="242" spans="1:9" ht="15">
      <c r="A242" s="93"/>
      <c r="B242" s="23"/>
      <c r="C242" s="23"/>
      <c r="D242" s="23"/>
      <c r="E242" s="23"/>
      <c r="F242" s="23"/>
      <c r="G242" s="23"/>
      <c r="H242" s="23"/>
      <c r="I242" s="23"/>
    </row>
    <row r="243" spans="1:9" ht="15">
      <c r="A243" s="93"/>
      <c r="B243" s="23"/>
      <c r="C243" s="23"/>
      <c r="D243" s="23"/>
      <c r="E243" s="23"/>
      <c r="F243" s="23"/>
      <c r="G243" s="23"/>
      <c r="H243" s="23"/>
      <c r="I243" s="23"/>
    </row>
    <row r="244" spans="1:9" ht="15">
      <c r="A244" s="93"/>
      <c r="B244" s="23"/>
      <c r="C244" s="23"/>
      <c r="D244" s="23"/>
      <c r="E244" s="23"/>
      <c r="F244" s="23"/>
      <c r="G244" s="23"/>
      <c r="H244" s="23"/>
      <c r="I244" s="23"/>
    </row>
    <row r="245" spans="1:9" ht="15">
      <c r="A245" s="93"/>
      <c r="B245" s="23"/>
      <c r="C245" s="23"/>
      <c r="D245" s="23"/>
      <c r="E245" s="23"/>
      <c r="F245" s="23"/>
      <c r="G245" s="23"/>
      <c r="H245" s="23"/>
      <c r="I245" s="23"/>
    </row>
    <row r="246" spans="1:9" ht="15">
      <c r="A246" s="93"/>
      <c r="B246" s="23"/>
      <c r="C246" s="23"/>
      <c r="D246" s="23"/>
      <c r="E246" s="23"/>
      <c r="F246" s="23"/>
      <c r="G246" s="23"/>
      <c r="H246" s="23"/>
      <c r="I246" s="23"/>
    </row>
    <row r="247" spans="1:9" ht="15">
      <c r="A247" s="93"/>
      <c r="B247" s="23"/>
      <c r="C247" s="23"/>
      <c r="D247" s="23"/>
      <c r="E247" s="23"/>
      <c r="F247" s="23"/>
      <c r="G247" s="23"/>
      <c r="H247" s="23"/>
      <c r="I247" s="23"/>
    </row>
    <row r="248" spans="1:9" ht="15">
      <c r="A248" s="93"/>
      <c r="B248" s="23"/>
      <c r="C248" s="23"/>
      <c r="D248" s="23"/>
      <c r="E248" s="23"/>
      <c r="F248" s="23"/>
      <c r="G248" s="23"/>
      <c r="H248" s="23"/>
      <c r="I248" s="23"/>
    </row>
    <row r="249" spans="1:9" ht="15">
      <c r="A249" s="93"/>
      <c r="B249" s="23"/>
      <c r="C249" s="23"/>
      <c r="D249" s="23"/>
      <c r="E249" s="23"/>
      <c r="F249" s="23"/>
      <c r="G249" s="23"/>
      <c r="H249" s="23"/>
      <c r="I249" s="23"/>
    </row>
    <row r="250" spans="1:9" ht="15">
      <c r="A250" s="93"/>
      <c r="B250" s="23"/>
      <c r="C250" s="23"/>
      <c r="D250" s="23"/>
      <c r="E250" s="23"/>
      <c r="F250" s="23"/>
      <c r="G250" s="23"/>
      <c r="H250" s="23"/>
      <c r="I250" s="23"/>
    </row>
    <row r="251" spans="1:9" ht="15">
      <c r="A251" s="93"/>
      <c r="B251" s="23"/>
      <c r="C251" s="23"/>
      <c r="D251" s="23"/>
      <c r="E251" s="23"/>
      <c r="F251" s="23"/>
      <c r="G251" s="23"/>
      <c r="H251" s="23"/>
      <c r="I251" s="23"/>
    </row>
    <row r="252" spans="1:9" ht="15">
      <c r="A252" s="93"/>
      <c r="B252" s="23"/>
      <c r="C252" s="23"/>
      <c r="D252" s="23"/>
      <c r="E252" s="23"/>
      <c r="F252" s="23"/>
      <c r="G252" s="23"/>
      <c r="H252" s="23"/>
      <c r="I252" s="23"/>
    </row>
    <row r="253" spans="1:9" ht="15">
      <c r="A253" s="93"/>
      <c r="B253" s="23"/>
      <c r="C253" s="23"/>
      <c r="D253" s="23"/>
      <c r="E253" s="23"/>
      <c r="F253" s="23"/>
      <c r="G253" s="23"/>
      <c r="H253" s="23"/>
      <c r="I253" s="23"/>
    </row>
    <row r="254" spans="1:9" ht="15">
      <c r="A254" s="93"/>
      <c r="B254" s="23"/>
      <c r="C254" s="23"/>
      <c r="D254" s="23"/>
      <c r="E254" s="23"/>
      <c r="F254" s="23"/>
      <c r="G254" s="23"/>
      <c r="H254" s="23"/>
      <c r="I254" s="23"/>
    </row>
    <row r="255" spans="1:9" ht="15">
      <c r="A255" s="93"/>
      <c r="B255" s="23"/>
      <c r="C255" s="23"/>
      <c r="D255" s="23"/>
      <c r="E255" s="23"/>
      <c r="F255" s="23"/>
      <c r="G255" s="23"/>
      <c r="H255" s="23"/>
      <c r="I255" s="23"/>
    </row>
    <row r="256" spans="1:9" ht="15">
      <c r="A256" s="93"/>
      <c r="B256" s="23"/>
      <c r="C256" s="23"/>
      <c r="D256" s="23"/>
      <c r="E256" s="23"/>
      <c r="F256" s="23"/>
      <c r="G256" s="23"/>
      <c r="H256" s="23"/>
      <c r="I256" s="23"/>
    </row>
    <row r="257" spans="1:9" ht="15">
      <c r="A257" s="93"/>
      <c r="B257" s="23"/>
      <c r="C257" s="23"/>
      <c r="D257" s="23"/>
      <c r="E257" s="23"/>
      <c r="F257" s="23"/>
      <c r="G257" s="23"/>
      <c r="H257" s="23"/>
      <c r="I257" s="23"/>
    </row>
    <row r="258" spans="1:9" ht="15">
      <c r="A258" s="93"/>
      <c r="B258" s="23"/>
      <c r="C258" s="23"/>
      <c r="D258" s="23"/>
      <c r="E258" s="23"/>
      <c r="F258" s="23"/>
      <c r="G258" s="23"/>
      <c r="H258" s="23"/>
      <c r="I258" s="23"/>
    </row>
    <row r="259" spans="1:9" ht="15">
      <c r="A259" s="93"/>
      <c r="B259" s="23"/>
      <c r="C259" s="23"/>
      <c r="D259" s="23"/>
      <c r="E259" s="23"/>
      <c r="F259" s="23"/>
      <c r="G259" s="23"/>
      <c r="H259" s="23"/>
      <c r="I259" s="23"/>
    </row>
    <row r="260" spans="1:9" ht="15">
      <c r="A260" s="93"/>
      <c r="B260" s="23"/>
      <c r="C260" s="23"/>
      <c r="D260" s="23"/>
      <c r="E260" s="23"/>
      <c r="F260" s="23"/>
      <c r="G260" s="23"/>
      <c r="H260" s="23"/>
      <c r="I260" s="23"/>
    </row>
    <row r="261" spans="1:9" ht="15">
      <c r="A261" s="93"/>
      <c r="B261" s="23"/>
      <c r="C261" s="23"/>
      <c r="D261" s="23"/>
      <c r="E261" s="23"/>
      <c r="F261" s="23"/>
      <c r="G261" s="23"/>
      <c r="H261" s="23"/>
      <c r="I261" s="23"/>
    </row>
    <row r="262" spans="1:9" ht="15">
      <c r="A262" s="93"/>
      <c r="B262" s="23"/>
      <c r="C262" s="23"/>
      <c r="D262" s="23"/>
      <c r="E262" s="23"/>
      <c r="F262" s="23"/>
      <c r="G262" s="23"/>
      <c r="H262" s="23"/>
      <c r="I262" s="23"/>
    </row>
    <row r="263" spans="1:9" ht="15">
      <c r="A263" s="93"/>
      <c r="B263" s="23"/>
      <c r="C263" s="23"/>
      <c r="D263" s="23"/>
      <c r="E263" s="23"/>
      <c r="F263" s="23"/>
      <c r="G263" s="23"/>
      <c r="H263" s="23"/>
      <c r="I263" s="23"/>
    </row>
    <row r="264" spans="1:9" ht="15">
      <c r="A264" s="93"/>
      <c r="B264" s="23"/>
      <c r="C264" s="23"/>
      <c r="D264" s="23"/>
      <c r="E264" s="23"/>
      <c r="F264" s="23"/>
      <c r="G264" s="23"/>
      <c r="H264" s="23"/>
      <c r="I264" s="23"/>
    </row>
    <row r="265" spans="1:9" ht="15">
      <c r="A265" s="93"/>
      <c r="B265" s="23"/>
      <c r="C265" s="23"/>
      <c r="D265" s="23"/>
      <c r="E265" s="23"/>
      <c r="F265" s="23"/>
      <c r="G265" s="23"/>
      <c r="H265" s="23"/>
      <c r="I265" s="23"/>
    </row>
    <row r="266" spans="1:9" ht="15">
      <c r="A266" s="93"/>
      <c r="B266" s="23"/>
      <c r="C266" s="23"/>
      <c r="D266" s="23"/>
      <c r="E266" s="23"/>
      <c r="F266" s="23"/>
      <c r="G266" s="23"/>
      <c r="H266" s="23"/>
      <c r="I266" s="23"/>
    </row>
    <row r="267" spans="1:9" ht="15">
      <c r="A267" s="93"/>
      <c r="B267" s="23"/>
      <c r="C267" s="23"/>
      <c r="D267" s="23"/>
      <c r="E267" s="23"/>
      <c r="F267" s="23"/>
      <c r="G267" s="23"/>
      <c r="H267" s="23"/>
      <c r="I267" s="23"/>
    </row>
    <row r="268" spans="1:9" ht="15">
      <c r="A268" s="93"/>
      <c r="B268" s="23"/>
      <c r="C268" s="23"/>
      <c r="D268" s="23"/>
      <c r="E268" s="23"/>
      <c r="F268" s="23"/>
      <c r="G268" s="23"/>
      <c r="H268" s="23"/>
      <c r="I268" s="23"/>
    </row>
    <row r="269" spans="1:9" ht="15">
      <c r="A269" s="93"/>
      <c r="B269" s="23"/>
      <c r="C269" s="23"/>
      <c r="D269" s="23"/>
      <c r="E269" s="23"/>
      <c r="F269" s="23"/>
      <c r="G269" s="23"/>
      <c r="H269" s="23"/>
      <c r="I269" s="23"/>
    </row>
    <row r="270" spans="1:9" ht="15">
      <c r="A270" s="93"/>
      <c r="B270" s="23"/>
      <c r="C270" s="23"/>
      <c r="D270" s="23"/>
      <c r="E270" s="23"/>
      <c r="F270" s="23"/>
      <c r="G270" s="23"/>
      <c r="H270" s="23"/>
      <c r="I270" s="23"/>
    </row>
    <row r="271" spans="1:9" ht="15">
      <c r="A271" s="93"/>
      <c r="B271" s="23"/>
      <c r="C271" s="23"/>
      <c r="D271" s="23"/>
      <c r="E271" s="23"/>
      <c r="F271" s="23"/>
      <c r="G271" s="23"/>
      <c r="H271" s="23"/>
      <c r="I271" s="23"/>
    </row>
    <row r="272" spans="1:9" ht="15">
      <c r="A272" s="93"/>
      <c r="B272" s="23"/>
      <c r="C272" s="23"/>
      <c r="D272" s="23"/>
      <c r="E272" s="23"/>
      <c r="F272" s="23"/>
      <c r="G272" s="23"/>
      <c r="H272" s="23"/>
      <c r="I272" s="23"/>
    </row>
    <row r="273" spans="1:9" ht="15">
      <c r="A273" s="93"/>
      <c r="B273" s="23"/>
      <c r="C273" s="23"/>
      <c r="D273" s="23"/>
      <c r="E273" s="23"/>
      <c r="F273" s="23"/>
      <c r="G273" s="23"/>
      <c r="H273" s="23"/>
      <c r="I273" s="23"/>
    </row>
    <row r="274" spans="1:9" ht="15">
      <c r="A274" s="93"/>
      <c r="B274" s="23"/>
      <c r="C274" s="23"/>
      <c r="D274" s="23"/>
      <c r="E274" s="23"/>
      <c r="F274" s="23"/>
      <c r="G274" s="23"/>
      <c r="H274" s="23"/>
      <c r="I274" s="23"/>
    </row>
    <row r="275" spans="1:9" ht="15">
      <c r="A275" s="93"/>
      <c r="B275" s="23"/>
      <c r="C275" s="23"/>
      <c r="D275" s="23"/>
      <c r="E275" s="23"/>
      <c r="F275" s="23"/>
      <c r="G275" s="23"/>
      <c r="H275" s="23"/>
      <c r="I275" s="23"/>
    </row>
    <row r="276" spans="1:9" ht="15">
      <c r="A276" s="93"/>
      <c r="B276" s="23"/>
      <c r="C276" s="23"/>
      <c r="D276" s="23"/>
      <c r="E276" s="23"/>
      <c r="F276" s="23"/>
      <c r="G276" s="23"/>
      <c r="H276" s="23"/>
      <c r="I276" s="23"/>
    </row>
    <row r="277" spans="1:9" ht="15">
      <c r="A277" s="93"/>
      <c r="B277" s="23"/>
      <c r="C277" s="23"/>
      <c r="D277" s="23"/>
      <c r="E277" s="23"/>
      <c r="F277" s="23"/>
      <c r="G277" s="23"/>
      <c r="H277" s="23"/>
      <c r="I277" s="23"/>
    </row>
    <row r="278" spans="1:9" ht="15">
      <c r="A278" s="93"/>
      <c r="B278" s="23"/>
      <c r="C278" s="23"/>
      <c r="D278" s="23"/>
      <c r="E278" s="23"/>
      <c r="F278" s="23"/>
      <c r="G278" s="23"/>
      <c r="H278" s="23"/>
      <c r="I278" s="23"/>
    </row>
    <row r="279" spans="1:9" ht="15">
      <c r="A279" s="93"/>
      <c r="B279" s="23"/>
      <c r="C279" s="23"/>
      <c r="D279" s="23"/>
      <c r="E279" s="23"/>
      <c r="F279" s="23"/>
      <c r="G279" s="23"/>
      <c r="H279" s="23"/>
      <c r="I279" s="23"/>
    </row>
    <row r="280" spans="1:9" ht="15">
      <c r="A280" s="93"/>
      <c r="B280" s="23"/>
      <c r="C280" s="23"/>
      <c r="D280" s="23"/>
      <c r="E280" s="23"/>
      <c r="F280" s="23"/>
      <c r="G280" s="23"/>
      <c r="H280" s="23"/>
      <c r="I280" s="23"/>
    </row>
    <row r="281" spans="1:9" ht="15">
      <c r="A281" s="93"/>
      <c r="B281" s="23"/>
      <c r="C281" s="23"/>
      <c r="D281" s="23"/>
      <c r="E281" s="23"/>
      <c r="F281" s="23"/>
      <c r="G281" s="23"/>
      <c r="H281" s="23"/>
      <c r="I281" s="23"/>
    </row>
    <row r="282" spans="1:9" ht="15">
      <c r="A282" s="93"/>
      <c r="B282" s="23"/>
      <c r="C282" s="23"/>
      <c r="D282" s="23"/>
      <c r="E282" s="23"/>
      <c r="F282" s="23"/>
      <c r="G282" s="23"/>
      <c r="H282" s="23"/>
      <c r="I282" s="23"/>
    </row>
    <row r="283" spans="1:9" ht="15">
      <c r="A283" s="93"/>
      <c r="B283" s="23"/>
      <c r="C283" s="23"/>
      <c r="D283" s="23"/>
      <c r="E283" s="23"/>
      <c r="F283" s="23"/>
      <c r="G283" s="23"/>
      <c r="H283" s="23"/>
      <c r="I283" s="23"/>
    </row>
    <row r="284" spans="1:9" ht="15">
      <c r="A284" s="93"/>
      <c r="B284" s="23"/>
      <c r="C284" s="23"/>
      <c r="D284" s="23"/>
      <c r="E284" s="23"/>
      <c r="F284" s="23"/>
      <c r="G284" s="23"/>
      <c r="H284" s="23"/>
      <c r="I284" s="23"/>
    </row>
    <row r="285" spans="1:9" ht="15">
      <c r="A285" s="93"/>
      <c r="B285" s="23"/>
      <c r="C285" s="23"/>
      <c r="D285" s="23"/>
      <c r="E285" s="23"/>
      <c r="F285" s="23"/>
      <c r="G285" s="23"/>
      <c r="H285" s="23"/>
      <c r="I285" s="23"/>
    </row>
    <row r="286" spans="1:9" ht="15">
      <c r="A286" s="93"/>
      <c r="B286" s="23"/>
      <c r="C286" s="23"/>
      <c r="D286" s="23"/>
      <c r="E286" s="23"/>
      <c r="F286" s="23"/>
      <c r="G286" s="23"/>
      <c r="H286" s="23"/>
      <c r="I286" s="23"/>
    </row>
    <row r="287" spans="1:9" ht="15">
      <c r="A287" s="93"/>
      <c r="B287" s="23"/>
      <c r="C287" s="23"/>
      <c r="D287" s="23"/>
      <c r="E287" s="23"/>
      <c r="F287" s="23"/>
      <c r="G287" s="23"/>
      <c r="H287" s="23"/>
      <c r="I287" s="23"/>
    </row>
    <row r="288" spans="1:9" ht="15">
      <c r="A288" s="93"/>
      <c r="B288" s="23"/>
      <c r="C288" s="23"/>
      <c r="D288" s="23"/>
      <c r="E288" s="23"/>
      <c r="F288" s="23"/>
      <c r="G288" s="23"/>
      <c r="H288" s="23"/>
      <c r="I288" s="23"/>
    </row>
    <row r="289" spans="1:9" ht="15">
      <c r="A289" s="93"/>
      <c r="B289" s="23"/>
      <c r="C289" s="23"/>
      <c r="D289" s="23"/>
      <c r="E289" s="23"/>
      <c r="F289" s="23"/>
      <c r="G289" s="23"/>
      <c r="H289" s="23"/>
      <c r="I289" s="23"/>
    </row>
    <row r="290" spans="1:9" ht="15">
      <c r="A290" s="93"/>
      <c r="B290" s="23"/>
      <c r="C290" s="23"/>
      <c r="D290" s="23"/>
      <c r="E290" s="23"/>
      <c r="F290" s="23"/>
      <c r="G290" s="23"/>
      <c r="H290" s="23"/>
      <c r="I290" s="23"/>
    </row>
    <row r="291" spans="1:9" ht="15">
      <c r="A291" s="93"/>
      <c r="B291" s="23"/>
      <c r="C291" s="23"/>
      <c r="D291" s="23"/>
      <c r="E291" s="23"/>
      <c r="F291" s="23"/>
      <c r="G291" s="23"/>
      <c r="H291" s="23"/>
      <c r="I291" s="23"/>
    </row>
    <row r="292" spans="1:9" ht="15">
      <c r="A292" s="93"/>
      <c r="B292" s="23"/>
      <c r="C292" s="23"/>
      <c r="D292" s="23"/>
      <c r="E292" s="23"/>
      <c r="F292" s="23"/>
      <c r="G292" s="23"/>
      <c r="H292" s="23"/>
      <c r="I292" s="23"/>
    </row>
    <row r="293" spans="1:9" ht="15">
      <c r="A293" s="93"/>
      <c r="B293" s="23"/>
      <c r="C293" s="23"/>
      <c r="D293" s="23"/>
      <c r="E293" s="23"/>
      <c r="F293" s="23"/>
      <c r="G293" s="23"/>
      <c r="H293" s="23"/>
      <c r="I293" s="23"/>
    </row>
    <row r="294" spans="1:9" ht="15">
      <c r="A294" s="93"/>
      <c r="B294" s="23"/>
      <c r="C294" s="23"/>
      <c r="D294" s="23"/>
      <c r="E294" s="23"/>
      <c r="F294" s="23"/>
      <c r="G294" s="23"/>
      <c r="H294" s="23"/>
      <c r="I294" s="23"/>
    </row>
    <row r="295" spans="1:9" ht="15">
      <c r="A295" s="93"/>
      <c r="B295" s="23"/>
      <c r="C295" s="23"/>
      <c r="D295" s="23"/>
      <c r="E295" s="23"/>
      <c r="F295" s="23"/>
      <c r="G295" s="23"/>
      <c r="H295" s="23"/>
      <c r="I295" s="23"/>
    </row>
    <row r="296" spans="1:9" ht="15">
      <c r="A296" s="93"/>
      <c r="B296" s="23"/>
      <c r="C296" s="23"/>
      <c r="D296" s="23"/>
      <c r="E296" s="23"/>
      <c r="F296" s="23"/>
      <c r="G296" s="23"/>
      <c r="H296" s="23"/>
      <c r="I296" s="23"/>
    </row>
    <row r="297" spans="1:9" ht="15">
      <c r="A297" s="93"/>
      <c r="B297" s="23"/>
      <c r="C297" s="23"/>
      <c r="D297" s="23"/>
      <c r="E297" s="23"/>
      <c r="F297" s="23"/>
      <c r="G297" s="23"/>
      <c r="H297" s="23"/>
      <c r="I297" s="23"/>
    </row>
    <row r="298" spans="1:9" ht="15">
      <c r="A298" s="93"/>
      <c r="B298" s="23"/>
      <c r="C298" s="23"/>
      <c r="D298" s="23"/>
      <c r="E298" s="23"/>
      <c r="F298" s="23"/>
      <c r="G298" s="23"/>
      <c r="H298" s="23"/>
      <c r="I298" s="23"/>
    </row>
    <row r="299" spans="1:9" ht="15">
      <c r="A299" s="93"/>
      <c r="B299" s="23"/>
      <c r="C299" s="23"/>
      <c r="D299" s="23"/>
      <c r="E299" s="23"/>
      <c r="F299" s="23"/>
      <c r="G299" s="23"/>
      <c r="H299" s="23"/>
      <c r="I299" s="23"/>
    </row>
    <row r="300" spans="1:9" ht="15">
      <c r="A300" s="93"/>
      <c r="B300" s="23"/>
      <c r="C300" s="23"/>
      <c r="D300" s="23"/>
      <c r="E300" s="23"/>
      <c r="F300" s="23"/>
      <c r="G300" s="23"/>
      <c r="H300" s="23"/>
      <c r="I300" s="23"/>
    </row>
    <row r="301" spans="1:9" ht="15">
      <c r="A301" s="93"/>
      <c r="B301" s="23"/>
      <c r="C301" s="23"/>
      <c r="D301" s="23"/>
      <c r="E301" s="23"/>
      <c r="F301" s="23"/>
      <c r="G301" s="23"/>
      <c r="H301" s="23"/>
      <c r="I301" s="23"/>
    </row>
    <row r="302" spans="1:9" ht="15">
      <c r="A302" s="93"/>
      <c r="B302" s="23"/>
      <c r="C302" s="23"/>
      <c r="D302" s="23"/>
      <c r="E302" s="23"/>
      <c r="F302" s="23"/>
      <c r="G302" s="23"/>
      <c r="H302" s="23"/>
      <c r="I302" s="23"/>
    </row>
    <row r="303" spans="1:9" ht="15">
      <c r="A303" s="93"/>
      <c r="B303" s="23"/>
      <c r="C303" s="23"/>
      <c r="D303" s="23"/>
      <c r="E303" s="23"/>
      <c r="F303" s="23"/>
      <c r="G303" s="23"/>
      <c r="H303" s="23"/>
      <c r="I303" s="23"/>
    </row>
    <row r="304" spans="1:9" ht="15">
      <c r="A304" s="93"/>
      <c r="B304" s="23"/>
      <c r="C304" s="23"/>
      <c r="D304" s="23"/>
      <c r="E304" s="23"/>
      <c r="F304" s="23"/>
      <c r="G304" s="23"/>
      <c r="H304" s="23"/>
      <c r="I304" s="23"/>
    </row>
    <row r="305" spans="1:9" ht="15">
      <c r="A305" s="93"/>
      <c r="B305" s="23"/>
      <c r="C305" s="23"/>
      <c r="D305" s="23"/>
      <c r="E305" s="23"/>
      <c r="F305" s="23"/>
      <c r="G305" s="23"/>
      <c r="H305" s="23"/>
      <c r="I305" s="23"/>
    </row>
    <row r="306" spans="1:9" ht="15">
      <c r="A306" s="93"/>
      <c r="B306" s="23"/>
      <c r="C306" s="23"/>
      <c r="D306" s="23"/>
      <c r="E306" s="23"/>
      <c r="F306" s="23"/>
      <c r="G306" s="23"/>
      <c r="H306" s="23"/>
      <c r="I306" s="23"/>
    </row>
    <row r="307" spans="1:9" ht="15">
      <c r="A307" s="93"/>
      <c r="B307" s="23"/>
      <c r="C307" s="23"/>
      <c r="D307" s="23"/>
      <c r="E307" s="23"/>
      <c r="F307" s="23"/>
      <c r="G307" s="23"/>
      <c r="H307" s="23"/>
      <c r="I307" s="23"/>
    </row>
    <row r="308" spans="1:9" ht="15">
      <c r="A308" s="93"/>
      <c r="B308" s="23"/>
      <c r="C308" s="23"/>
      <c r="D308" s="23"/>
      <c r="E308" s="23"/>
      <c r="F308" s="23"/>
      <c r="G308" s="23"/>
      <c r="H308" s="23"/>
      <c r="I308" s="23"/>
    </row>
    <row r="309" spans="1:9" ht="15">
      <c r="A309" s="93"/>
      <c r="B309" s="23"/>
      <c r="C309" s="23"/>
      <c r="D309" s="23"/>
      <c r="E309" s="23"/>
      <c r="F309" s="23"/>
      <c r="G309" s="23"/>
      <c r="H309" s="23"/>
      <c r="I309" s="23"/>
    </row>
    <row r="310" spans="1:9" ht="15">
      <c r="A310" s="93"/>
      <c r="B310" s="23"/>
      <c r="C310" s="23"/>
      <c r="D310" s="23"/>
      <c r="E310" s="23"/>
      <c r="F310" s="23"/>
      <c r="G310" s="23"/>
      <c r="H310" s="23"/>
      <c r="I310" s="23"/>
    </row>
    <row r="311" spans="1:9" ht="15">
      <c r="A311" s="93"/>
      <c r="B311" s="23"/>
      <c r="C311" s="23"/>
      <c r="D311" s="23"/>
      <c r="E311" s="23"/>
      <c r="F311" s="23"/>
      <c r="G311" s="23"/>
      <c r="H311" s="23"/>
      <c r="I311" s="23"/>
    </row>
    <row r="312" spans="1:9" ht="15">
      <c r="A312" s="93"/>
      <c r="B312" s="23"/>
      <c r="C312" s="23"/>
      <c r="D312" s="23"/>
      <c r="E312" s="23"/>
      <c r="F312" s="23"/>
      <c r="G312" s="23"/>
      <c r="H312" s="23"/>
      <c r="I312" s="23"/>
    </row>
    <row r="313" spans="1:9" ht="15">
      <c r="A313" s="93"/>
      <c r="B313" s="23"/>
      <c r="C313" s="23"/>
      <c r="D313" s="23"/>
      <c r="E313" s="23"/>
      <c r="F313" s="23"/>
      <c r="G313" s="23"/>
      <c r="H313" s="23"/>
      <c r="I313" s="23"/>
    </row>
    <row r="314" spans="1:9" ht="15">
      <c r="A314" s="93"/>
      <c r="B314" s="23"/>
      <c r="C314" s="23"/>
      <c r="D314" s="23"/>
      <c r="E314" s="23"/>
      <c r="F314" s="23"/>
      <c r="G314" s="23"/>
      <c r="H314" s="23"/>
      <c r="I314" s="23"/>
    </row>
    <row r="315" spans="1:9" ht="15">
      <c r="A315" s="93"/>
      <c r="B315" s="23"/>
      <c r="C315" s="23"/>
      <c r="D315" s="23"/>
      <c r="E315" s="23"/>
      <c r="F315" s="23"/>
      <c r="G315" s="23"/>
      <c r="H315" s="23"/>
      <c r="I315" s="23"/>
    </row>
    <row r="316" spans="1:9" ht="15">
      <c r="A316" s="93"/>
      <c r="B316" s="23"/>
      <c r="C316" s="23"/>
      <c r="D316" s="23"/>
      <c r="E316" s="23"/>
      <c r="F316" s="23"/>
      <c r="G316" s="23"/>
      <c r="H316" s="23"/>
      <c r="I316" s="23"/>
    </row>
    <row r="317" spans="1:9" ht="15">
      <c r="A317" s="93"/>
      <c r="B317" s="23"/>
      <c r="C317" s="23"/>
      <c r="D317" s="23"/>
      <c r="E317" s="23"/>
      <c r="F317" s="23"/>
      <c r="G317" s="23"/>
      <c r="H317" s="23"/>
      <c r="I317" s="23"/>
    </row>
    <row r="318" spans="1:9" ht="15">
      <c r="A318" s="93"/>
      <c r="B318" s="23"/>
      <c r="C318" s="23"/>
      <c r="D318" s="23"/>
      <c r="E318" s="23"/>
      <c r="F318" s="23"/>
      <c r="G318" s="23"/>
      <c r="H318" s="23"/>
      <c r="I318" s="23"/>
    </row>
    <row r="319" spans="1:9" ht="15">
      <c r="A319" s="93"/>
      <c r="B319" s="23"/>
      <c r="C319" s="23"/>
      <c r="D319" s="23"/>
      <c r="E319" s="23"/>
      <c r="F319" s="23"/>
      <c r="G319" s="23"/>
      <c r="H319" s="23"/>
      <c r="I319" s="23"/>
    </row>
    <row r="320" spans="1:9" ht="15">
      <c r="A320" s="93"/>
      <c r="B320" s="23"/>
      <c r="C320" s="23"/>
      <c r="D320" s="23"/>
      <c r="E320" s="23"/>
      <c r="F320" s="23"/>
      <c r="G320" s="23"/>
      <c r="H320" s="23"/>
      <c r="I320" s="23"/>
    </row>
    <row r="321" spans="1:9" ht="15">
      <c r="A321" s="93"/>
      <c r="B321" s="23"/>
      <c r="C321" s="23"/>
      <c r="D321" s="23"/>
      <c r="E321" s="23"/>
      <c r="F321" s="23"/>
      <c r="G321" s="23"/>
      <c r="H321" s="23"/>
      <c r="I321" s="23"/>
    </row>
    <row r="322" spans="1:9" ht="15">
      <c r="A322" s="93"/>
      <c r="B322" s="23"/>
      <c r="C322" s="23"/>
      <c r="D322" s="23"/>
      <c r="E322" s="23"/>
      <c r="F322" s="23"/>
      <c r="G322" s="23"/>
      <c r="H322" s="23"/>
      <c r="I322" s="23"/>
    </row>
    <row r="323" spans="1:9" ht="15">
      <c r="A323" s="93"/>
      <c r="B323" s="23"/>
      <c r="C323" s="23"/>
      <c r="D323" s="23"/>
      <c r="E323" s="23"/>
      <c r="F323" s="23"/>
      <c r="G323" s="23"/>
      <c r="H323" s="23"/>
      <c r="I323" s="23"/>
    </row>
    <row r="324" spans="1:9" ht="15">
      <c r="A324" s="93"/>
      <c r="B324" s="23"/>
      <c r="C324" s="23"/>
      <c r="D324" s="23"/>
      <c r="E324" s="23"/>
      <c r="F324" s="23"/>
      <c r="G324" s="23"/>
      <c r="H324" s="23"/>
      <c r="I324" s="23"/>
    </row>
    <row r="325" spans="1:9" ht="15">
      <c r="A325" s="93"/>
      <c r="B325" s="23"/>
      <c r="C325" s="23"/>
      <c r="D325" s="23"/>
      <c r="E325" s="23"/>
      <c r="F325" s="23"/>
      <c r="G325" s="23"/>
      <c r="H325" s="23"/>
      <c r="I325" s="23"/>
    </row>
    <row r="326" spans="1:9" ht="15">
      <c r="A326" s="93"/>
      <c r="B326" s="23"/>
      <c r="C326" s="23"/>
      <c r="D326" s="23"/>
      <c r="E326" s="23"/>
      <c r="F326" s="23"/>
      <c r="G326" s="23"/>
      <c r="H326" s="23"/>
      <c r="I326" s="23"/>
    </row>
    <row r="327" spans="1:9" ht="15">
      <c r="A327" s="93"/>
      <c r="B327" s="23"/>
      <c r="C327" s="23"/>
      <c r="D327" s="23"/>
      <c r="E327" s="23"/>
      <c r="F327" s="23"/>
      <c r="G327" s="23"/>
      <c r="H327" s="23"/>
      <c r="I327" s="23"/>
    </row>
    <row r="328" spans="1:9" ht="15">
      <c r="A328" s="93"/>
      <c r="B328" s="23"/>
      <c r="C328" s="23"/>
      <c r="D328" s="23"/>
      <c r="E328" s="23"/>
      <c r="F328" s="23"/>
      <c r="G328" s="23"/>
      <c r="H328" s="23"/>
      <c r="I328" s="23"/>
    </row>
    <row r="329" spans="1:9" ht="15">
      <c r="A329" s="93"/>
      <c r="B329" s="23"/>
      <c r="C329" s="23"/>
      <c r="D329" s="23"/>
      <c r="E329" s="23"/>
      <c r="F329" s="23"/>
      <c r="G329" s="23"/>
      <c r="H329" s="23"/>
      <c r="I329" s="23"/>
    </row>
    <row r="330" spans="1:9" ht="15">
      <c r="A330" s="93"/>
      <c r="B330" s="23"/>
      <c r="C330" s="23"/>
      <c r="D330" s="23"/>
      <c r="E330" s="23"/>
      <c r="F330" s="23"/>
      <c r="G330" s="23"/>
      <c r="H330" s="23"/>
      <c r="I330" s="23"/>
    </row>
    <row r="331" spans="1:9" ht="15">
      <c r="A331" s="93"/>
      <c r="B331" s="23"/>
      <c r="C331" s="23"/>
      <c r="D331" s="23"/>
      <c r="E331" s="23"/>
      <c r="F331" s="23"/>
      <c r="G331" s="23"/>
      <c r="H331" s="23"/>
      <c r="I331" s="23"/>
    </row>
    <row r="332" spans="1:9" ht="15">
      <c r="A332" s="93"/>
      <c r="B332" s="23"/>
      <c r="C332" s="23"/>
      <c r="D332" s="23"/>
      <c r="E332" s="23"/>
      <c r="F332" s="23"/>
      <c r="G332" s="23"/>
      <c r="H332" s="23"/>
      <c r="I332" s="23"/>
    </row>
    <row r="333" spans="1:9" ht="15">
      <c r="A333" s="93"/>
      <c r="B333" s="23"/>
      <c r="C333" s="23"/>
      <c r="D333" s="23"/>
      <c r="E333" s="23"/>
      <c r="F333" s="23"/>
      <c r="G333" s="23"/>
      <c r="H333" s="23"/>
      <c r="I333" s="23"/>
    </row>
    <row r="334" spans="1:9" ht="15">
      <c r="A334" s="93"/>
      <c r="B334" s="23"/>
      <c r="C334" s="23"/>
      <c r="D334" s="23"/>
      <c r="E334" s="23"/>
      <c r="F334" s="23"/>
      <c r="G334" s="23"/>
      <c r="H334" s="23"/>
      <c r="I334" s="23"/>
    </row>
    <row r="335" spans="1:9" ht="15">
      <c r="A335" s="93"/>
      <c r="B335" s="23"/>
      <c r="C335" s="23"/>
      <c r="D335" s="23"/>
      <c r="E335" s="23"/>
      <c r="F335" s="23"/>
      <c r="G335" s="23"/>
      <c r="H335" s="23"/>
      <c r="I335" s="23"/>
    </row>
    <row r="336" spans="1:9" ht="15">
      <c r="A336" s="93"/>
      <c r="B336" s="23"/>
      <c r="C336" s="23"/>
      <c r="D336" s="23"/>
      <c r="E336" s="23"/>
      <c r="F336" s="23"/>
      <c r="G336" s="23"/>
      <c r="H336" s="23"/>
      <c r="I336" s="23"/>
    </row>
    <row r="337" spans="1:9" ht="15">
      <c r="A337" s="93"/>
      <c r="B337" s="23"/>
      <c r="C337" s="23"/>
      <c r="D337" s="23"/>
      <c r="E337" s="23"/>
      <c r="F337" s="23"/>
      <c r="G337" s="23"/>
      <c r="H337" s="23"/>
      <c r="I337" s="23"/>
    </row>
    <row r="338" spans="1:9" ht="15">
      <c r="A338" s="93"/>
      <c r="B338" s="23"/>
      <c r="C338" s="23"/>
      <c r="D338" s="23"/>
      <c r="E338" s="23"/>
      <c r="F338" s="23"/>
      <c r="G338" s="23"/>
      <c r="H338" s="23"/>
      <c r="I338" s="23"/>
    </row>
    <row r="339" spans="1:9" ht="15">
      <c r="A339" s="93"/>
      <c r="B339" s="23"/>
      <c r="C339" s="23"/>
      <c r="D339" s="23"/>
      <c r="E339" s="23"/>
      <c r="F339" s="23"/>
      <c r="G339" s="23"/>
      <c r="H339" s="23"/>
      <c r="I339" s="23"/>
    </row>
    <row r="340" spans="1:9" ht="15">
      <c r="A340" s="93"/>
      <c r="B340" s="23"/>
      <c r="C340" s="23"/>
      <c r="D340" s="23"/>
      <c r="E340" s="23"/>
      <c r="F340" s="23"/>
      <c r="G340" s="23"/>
      <c r="H340" s="23"/>
      <c r="I340" s="23"/>
    </row>
  </sheetData>
  <mergeCells count="13">
    <mergeCell ref="A94:I94"/>
    <mergeCell ref="A209:I209"/>
    <mergeCell ref="A207:I207"/>
    <mergeCell ref="D4:E4"/>
    <mergeCell ref="G4:G5"/>
    <mergeCell ref="A34:I34"/>
    <mergeCell ref="C4:C5"/>
    <mergeCell ref="F4:F5"/>
    <mergeCell ref="A1:I1"/>
    <mergeCell ref="H4:H5"/>
    <mergeCell ref="I4:I5"/>
    <mergeCell ref="A4:A5"/>
    <mergeCell ref="B4:B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8"/>
  <sheetViews>
    <sheetView workbookViewId="0" topLeftCell="A1">
      <selection activeCell="C15" sqref="C15"/>
    </sheetView>
  </sheetViews>
  <sheetFormatPr defaultColWidth="9.140625" defaultRowHeight="12.75"/>
  <cols>
    <col min="2" max="2" width="18.57421875" style="0" customWidth="1"/>
    <col min="3" max="3" width="14.57421875" style="0" customWidth="1"/>
    <col min="4" max="4" width="11.140625" style="0" customWidth="1"/>
    <col min="5" max="5" width="15.7109375" style="0" customWidth="1"/>
  </cols>
  <sheetData>
    <row r="1" spans="1:5" ht="13.5">
      <c r="A1" s="34" t="s">
        <v>93</v>
      </c>
      <c r="B1" s="35"/>
      <c r="C1" s="35"/>
      <c r="D1" s="35"/>
      <c r="E1" s="35"/>
    </row>
    <row r="3" spans="1:5" s="22" customFormat="1" ht="28.5">
      <c r="A3" s="25" t="s">
        <v>12</v>
      </c>
      <c r="B3" s="26" t="s">
        <v>13</v>
      </c>
      <c r="C3" s="25" t="s">
        <v>14</v>
      </c>
      <c r="D3" s="25" t="s">
        <v>31</v>
      </c>
      <c r="E3" s="25" t="s">
        <v>32</v>
      </c>
    </row>
    <row r="4" spans="1:5" s="22" customFormat="1" ht="30">
      <c r="A4" s="19">
        <v>1</v>
      </c>
      <c r="B4" s="20" t="s">
        <v>15</v>
      </c>
      <c r="C4" s="20" t="s">
        <v>16</v>
      </c>
      <c r="D4" s="27">
        <v>2400</v>
      </c>
      <c r="E4" s="27">
        <v>78083</v>
      </c>
    </row>
    <row r="5" spans="1:5" s="22" customFormat="1" ht="30">
      <c r="A5" s="19">
        <v>2</v>
      </c>
      <c r="B5" s="20" t="s">
        <v>10</v>
      </c>
      <c r="C5" s="20" t="s">
        <v>17</v>
      </c>
      <c r="D5" s="27">
        <v>170</v>
      </c>
      <c r="E5" s="27">
        <v>4954</v>
      </c>
    </row>
    <row r="6" spans="1:5" s="22" customFormat="1" ht="30">
      <c r="A6" s="19">
        <v>3</v>
      </c>
      <c r="B6" s="20" t="s">
        <v>18</v>
      </c>
      <c r="C6" s="20" t="s">
        <v>19</v>
      </c>
      <c r="D6" s="27">
        <v>375</v>
      </c>
      <c r="E6" s="27">
        <v>10657</v>
      </c>
    </row>
    <row r="7" spans="1:5" s="22" customFormat="1" ht="30">
      <c r="A7" s="19">
        <v>4</v>
      </c>
      <c r="B7" s="20" t="s">
        <v>20</v>
      </c>
      <c r="C7" s="20" t="s">
        <v>21</v>
      </c>
      <c r="D7" s="27">
        <v>150</v>
      </c>
      <c r="E7" s="27">
        <v>9787</v>
      </c>
    </row>
    <row r="8" spans="1:5" s="22" customFormat="1" ht="30">
      <c r="A8" s="19">
        <v>5</v>
      </c>
      <c r="B8" s="20" t="s">
        <v>22</v>
      </c>
      <c r="C8" s="20" t="s">
        <v>21</v>
      </c>
      <c r="D8" s="27">
        <v>300</v>
      </c>
      <c r="E8" s="27">
        <v>11004</v>
      </c>
    </row>
    <row r="9" spans="1:5" s="22" customFormat="1" ht="30">
      <c r="A9" s="19">
        <v>6</v>
      </c>
      <c r="B9" s="20" t="s">
        <v>23</v>
      </c>
      <c r="C9" s="20" t="s">
        <v>21</v>
      </c>
      <c r="D9" s="27">
        <v>400</v>
      </c>
      <c r="E9" s="27">
        <v>3318</v>
      </c>
    </row>
    <row r="10" spans="1:5" s="22" customFormat="1" ht="30">
      <c r="A10" s="19">
        <v>7</v>
      </c>
      <c r="B10" s="20" t="s">
        <v>24</v>
      </c>
      <c r="C10" s="20" t="s">
        <v>21</v>
      </c>
      <c r="D10" s="27">
        <v>240</v>
      </c>
      <c r="E10" s="27">
        <v>5614</v>
      </c>
    </row>
    <row r="11" spans="1:5" s="22" customFormat="1" ht="30">
      <c r="A11" s="19">
        <v>8</v>
      </c>
      <c r="B11" s="20" t="s">
        <v>25</v>
      </c>
      <c r="C11" s="20" t="s">
        <v>21</v>
      </c>
      <c r="D11" s="27">
        <v>200</v>
      </c>
      <c r="E11" s="27">
        <v>2648</v>
      </c>
    </row>
    <row r="12" spans="1:5" s="22" customFormat="1" ht="30">
      <c r="A12" s="19">
        <v>9</v>
      </c>
      <c r="B12" s="20" t="s">
        <v>11</v>
      </c>
      <c r="C12" s="20" t="s">
        <v>21</v>
      </c>
      <c r="D12" s="27">
        <v>200</v>
      </c>
      <c r="E12" s="27">
        <v>3348</v>
      </c>
    </row>
    <row r="13" spans="1:5" s="22" customFormat="1" ht="30">
      <c r="A13" s="19">
        <v>10</v>
      </c>
      <c r="B13" s="20" t="s">
        <v>9</v>
      </c>
      <c r="C13" s="20" t="s">
        <v>21</v>
      </c>
      <c r="D13" s="27">
        <v>350</v>
      </c>
      <c r="E13" s="27">
        <v>2133</v>
      </c>
    </row>
    <row r="14" spans="1:5" s="22" customFormat="1" ht="30">
      <c r="A14" s="19">
        <v>11</v>
      </c>
      <c r="B14" s="20" t="s">
        <v>26</v>
      </c>
      <c r="C14" s="20" t="s">
        <v>21</v>
      </c>
      <c r="D14" s="27" t="s">
        <v>27</v>
      </c>
      <c r="E14" s="27">
        <v>4374</v>
      </c>
    </row>
    <row r="15" spans="1:5" s="22" customFormat="1" ht="30">
      <c r="A15" s="19">
        <v>12</v>
      </c>
      <c r="B15" s="20" t="s">
        <v>28</v>
      </c>
      <c r="C15" s="20" t="s">
        <v>21</v>
      </c>
      <c r="D15" s="27" t="s">
        <v>27</v>
      </c>
      <c r="E15" s="27">
        <v>1158</v>
      </c>
    </row>
    <row r="16" spans="1:5" s="22" customFormat="1" ht="15">
      <c r="A16" s="8" t="s">
        <v>29</v>
      </c>
      <c r="B16" s="8"/>
      <c r="C16" s="8"/>
      <c r="D16" s="8"/>
      <c r="E16" s="8"/>
    </row>
    <row r="17" spans="1:5" s="22" customFormat="1" ht="15">
      <c r="A17" s="33" t="s">
        <v>30</v>
      </c>
      <c r="B17" s="33"/>
      <c r="C17" s="33"/>
      <c r="D17" s="33"/>
      <c r="E17" s="33"/>
    </row>
    <row r="18" spans="1:5" s="22" customFormat="1" ht="15">
      <c r="A18" s="33" t="s">
        <v>33</v>
      </c>
      <c r="B18" s="33"/>
      <c r="C18" s="33"/>
      <c r="D18" s="33"/>
      <c r="E18" s="23"/>
    </row>
  </sheetData>
  <mergeCells count="4">
    <mergeCell ref="A16:E16"/>
    <mergeCell ref="A17:E17"/>
    <mergeCell ref="A18:D18"/>
    <mergeCell ref="A1:E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18"/>
  <sheetViews>
    <sheetView zoomScale="115" zoomScaleNormal="115" workbookViewId="0" topLeftCell="A7">
      <selection activeCell="E23" sqref="E23"/>
    </sheetView>
  </sheetViews>
  <sheetFormatPr defaultColWidth="9.140625" defaultRowHeight="12.75"/>
  <cols>
    <col min="1" max="1" width="6.7109375" style="0" customWidth="1"/>
    <col min="3" max="21" width="5.7109375" style="0" customWidth="1"/>
    <col min="22" max="22" width="6.7109375" style="0" customWidth="1"/>
  </cols>
  <sheetData>
    <row r="1" spans="1:22" ht="27.75" customHeight="1">
      <c r="A1" s="34" t="s">
        <v>88</v>
      </c>
      <c r="B1" s="36"/>
      <c r="C1" s="36"/>
      <c r="D1" s="36"/>
      <c r="E1" s="36"/>
      <c r="F1" s="36"/>
      <c r="G1" s="36"/>
      <c r="H1" s="36"/>
      <c r="I1" s="36"/>
      <c r="J1" s="36"/>
      <c r="K1" s="36"/>
      <c r="L1" s="36"/>
      <c r="M1" s="36"/>
      <c r="N1" s="36"/>
      <c r="O1" s="36"/>
      <c r="P1" s="36"/>
      <c r="Q1" s="36"/>
      <c r="R1" s="36"/>
      <c r="S1" s="36"/>
      <c r="T1" s="36"/>
      <c r="U1" s="36"/>
      <c r="V1" s="36"/>
    </row>
    <row r="2" spans="1:22" ht="12.75">
      <c r="A2" s="13"/>
      <c r="B2" s="14"/>
      <c r="C2" s="14"/>
      <c r="D2" s="14"/>
      <c r="E2" s="14"/>
      <c r="F2" s="14"/>
      <c r="G2" s="14"/>
      <c r="H2" s="14"/>
      <c r="I2" s="14"/>
      <c r="J2" s="14"/>
      <c r="K2" s="14"/>
      <c r="L2" s="14"/>
      <c r="M2" s="14"/>
      <c r="N2" s="14"/>
      <c r="O2" s="14"/>
      <c r="P2" s="14"/>
      <c r="Q2" s="14"/>
      <c r="R2" s="14"/>
      <c r="S2" s="14"/>
      <c r="T2" s="14"/>
      <c r="U2" s="14"/>
      <c r="V2" s="13" t="s">
        <v>89</v>
      </c>
    </row>
    <row r="3" spans="1:22" ht="13.5" customHeight="1">
      <c r="A3" s="37" t="s">
        <v>12</v>
      </c>
      <c r="B3" s="37" t="s">
        <v>69</v>
      </c>
      <c r="C3" s="37" t="s">
        <v>70</v>
      </c>
      <c r="D3" s="37"/>
      <c r="E3" s="37"/>
      <c r="F3" s="37"/>
      <c r="G3" s="37" t="s">
        <v>71</v>
      </c>
      <c r="H3" s="37"/>
      <c r="I3" s="37"/>
      <c r="J3" s="37"/>
      <c r="K3" s="37" t="s">
        <v>72</v>
      </c>
      <c r="L3" s="37"/>
      <c r="M3" s="37"/>
      <c r="N3" s="37"/>
      <c r="O3" s="37" t="s">
        <v>73</v>
      </c>
      <c r="P3" s="37"/>
      <c r="Q3" s="37"/>
      <c r="R3" s="37"/>
      <c r="S3" s="37" t="s">
        <v>74</v>
      </c>
      <c r="T3" s="37"/>
      <c r="U3" s="37"/>
      <c r="V3" s="37"/>
    </row>
    <row r="4" spans="1:22" ht="51">
      <c r="A4" s="37"/>
      <c r="B4" s="37"/>
      <c r="C4" s="5" t="s">
        <v>75</v>
      </c>
      <c r="D4" s="5" t="s">
        <v>76</v>
      </c>
      <c r="E4" s="5" t="s">
        <v>77</v>
      </c>
      <c r="F4" s="5" t="s">
        <v>53</v>
      </c>
      <c r="G4" s="5" t="s">
        <v>75</v>
      </c>
      <c r="H4" s="5" t="s">
        <v>78</v>
      </c>
      <c r="I4" s="5" t="s">
        <v>77</v>
      </c>
      <c r="J4" s="5" t="s">
        <v>53</v>
      </c>
      <c r="K4" s="5" t="s">
        <v>75</v>
      </c>
      <c r="L4" s="5" t="s">
        <v>78</v>
      </c>
      <c r="M4" s="5" t="s">
        <v>77</v>
      </c>
      <c r="N4" s="5" t="s">
        <v>53</v>
      </c>
      <c r="O4" s="5" t="s">
        <v>75</v>
      </c>
      <c r="P4" s="5" t="s">
        <v>78</v>
      </c>
      <c r="Q4" s="5" t="s">
        <v>77</v>
      </c>
      <c r="R4" s="5" t="s">
        <v>53</v>
      </c>
      <c r="S4" s="5" t="s">
        <v>75</v>
      </c>
      <c r="T4" s="5" t="s">
        <v>78</v>
      </c>
      <c r="U4" s="5" t="s">
        <v>77</v>
      </c>
      <c r="V4" s="5" t="s">
        <v>53</v>
      </c>
    </row>
    <row r="5" spans="1:22" ht="38.25">
      <c r="A5" s="6">
        <v>1</v>
      </c>
      <c r="B5" s="6" t="s">
        <v>79</v>
      </c>
      <c r="C5" s="17">
        <v>24</v>
      </c>
      <c r="D5" s="17">
        <v>0</v>
      </c>
      <c r="E5" s="17">
        <v>15</v>
      </c>
      <c r="F5" s="17">
        <f>SUM(C5:E5)</f>
        <v>39</v>
      </c>
      <c r="G5" s="17">
        <v>38.2</v>
      </c>
      <c r="H5" s="17">
        <v>50</v>
      </c>
      <c r="I5" s="17">
        <v>0</v>
      </c>
      <c r="J5" s="17">
        <f>SUM(G5:I5)</f>
        <v>88.2</v>
      </c>
      <c r="K5" s="17">
        <v>47.2</v>
      </c>
      <c r="L5" s="17">
        <v>50</v>
      </c>
      <c r="M5" s="17">
        <v>0</v>
      </c>
      <c r="N5" s="17">
        <f>SUM(K5:M5)</f>
        <v>97.2</v>
      </c>
      <c r="O5" s="17">
        <v>54</v>
      </c>
      <c r="P5" s="17">
        <v>50</v>
      </c>
      <c r="Q5" s="17">
        <v>0</v>
      </c>
      <c r="R5" s="17">
        <f>SUM(O5:Q5)</f>
        <v>104</v>
      </c>
      <c r="S5" s="17">
        <v>53.14</v>
      </c>
      <c r="T5" s="17">
        <v>60</v>
      </c>
      <c r="U5" s="17">
        <v>0</v>
      </c>
      <c r="V5" s="17">
        <f>SUM(S5:U5)</f>
        <v>113.14</v>
      </c>
    </row>
    <row r="6" spans="1:22" ht="38.25">
      <c r="A6" s="6">
        <v>2</v>
      </c>
      <c r="B6" s="6" t="s">
        <v>80</v>
      </c>
      <c r="C6" s="17">
        <v>23.8</v>
      </c>
      <c r="D6" s="17">
        <v>0</v>
      </c>
      <c r="E6" s="17">
        <v>15</v>
      </c>
      <c r="F6" s="17">
        <f>SUM(C6:E6)</f>
        <v>38.8</v>
      </c>
      <c r="G6" s="17">
        <v>38.2</v>
      </c>
      <c r="H6" s="17">
        <v>50</v>
      </c>
      <c r="I6" s="17">
        <v>0</v>
      </c>
      <c r="J6" s="17">
        <f>SUM(G6:I6)</f>
        <v>88.2</v>
      </c>
      <c r="K6" s="17">
        <v>39.27</v>
      </c>
      <c r="L6" s="17">
        <v>50</v>
      </c>
      <c r="M6" s="17">
        <v>0</v>
      </c>
      <c r="N6" s="17">
        <f>SUM(K6:M6)</f>
        <v>89.27000000000001</v>
      </c>
      <c r="O6" s="17">
        <v>38.72</v>
      </c>
      <c r="P6" s="17">
        <v>50</v>
      </c>
      <c r="Q6" s="17">
        <v>0</v>
      </c>
      <c r="R6" s="17">
        <f>SUM(O6:Q6)</f>
        <v>88.72</v>
      </c>
      <c r="S6" s="17">
        <v>45.94</v>
      </c>
      <c r="T6" s="17">
        <v>60</v>
      </c>
      <c r="U6" s="17">
        <v>0</v>
      </c>
      <c r="V6" s="17">
        <f>SUM(S6:U6)</f>
        <v>105.94</v>
      </c>
    </row>
    <row r="7" spans="1:22" ht="38.25">
      <c r="A7" s="6">
        <v>3</v>
      </c>
      <c r="B7" s="6" t="s">
        <v>81</v>
      </c>
      <c r="C7" s="17">
        <v>23.2</v>
      </c>
      <c r="D7" s="17">
        <v>0</v>
      </c>
      <c r="E7" s="17">
        <v>15</v>
      </c>
      <c r="F7" s="17">
        <f>SUM(C7:E7)</f>
        <v>38.2</v>
      </c>
      <c r="G7" s="17">
        <v>37.89</v>
      </c>
      <c r="H7" s="17">
        <v>50</v>
      </c>
      <c r="I7" s="17">
        <v>0</v>
      </c>
      <c r="J7" s="17">
        <f>SUM(G7:I7)</f>
        <v>87.89</v>
      </c>
      <c r="K7" s="17">
        <v>40.28</v>
      </c>
      <c r="L7" s="17">
        <v>50</v>
      </c>
      <c r="M7" s="17">
        <v>0</v>
      </c>
      <c r="N7" s="17">
        <f>SUM(K7:M7)</f>
        <v>90.28</v>
      </c>
      <c r="O7" s="17">
        <v>37.65</v>
      </c>
      <c r="P7" s="17">
        <v>50</v>
      </c>
      <c r="Q7" s="17">
        <v>0</v>
      </c>
      <c r="R7" s="17">
        <f>SUM(O7:Q7)</f>
        <v>87.65</v>
      </c>
      <c r="S7" s="17">
        <v>33</v>
      </c>
      <c r="T7" s="17">
        <v>60</v>
      </c>
      <c r="U7" s="17">
        <v>0</v>
      </c>
      <c r="V7" s="17">
        <f>SUM(S7:U7)</f>
        <v>93</v>
      </c>
    </row>
    <row r="8" spans="1:22" ht="38.25">
      <c r="A8" s="6">
        <v>4</v>
      </c>
      <c r="B8" s="6" t="s">
        <v>82</v>
      </c>
      <c r="C8" s="17">
        <v>23.8</v>
      </c>
      <c r="D8" s="17">
        <v>0</v>
      </c>
      <c r="E8" s="17">
        <v>15</v>
      </c>
      <c r="F8" s="17">
        <f>SUM(C8:E8)</f>
        <v>38.8</v>
      </c>
      <c r="G8" s="17">
        <v>38.2</v>
      </c>
      <c r="H8" s="17">
        <v>50</v>
      </c>
      <c r="I8" s="17">
        <v>0</v>
      </c>
      <c r="J8" s="17">
        <f>SUM(G8:I8)</f>
        <v>88.2</v>
      </c>
      <c r="K8" s="17">
        <v>50.25</v>
      </c>
      <c r="L8" s="17">
        <v>50</v>
      </c>
      <c r="M8" s="17">
        <v>0</v>
      </c>
      <c r="N8" s="17">
        <f>SUM(K8:M8)</f>
        <v>100.25</v>
      </c>
      <c r="O8" s="17">
        <v>47.72</v>
      </c>
      <c r="P8" s="17">
        <v>50</v>
      </c>
      <c r="Q8" s="17">
        <v>0</v>
      </c>
      <c r="R8" s="17">
        <f>SUM(O8:Q8)</f>
        <v>97.72</v>
      </c>
      <c r="S8" s="17">
        <v>51.77</v>
      </c>
      <c r="T8" s="17">
        <v>60</v>
      </c>
      <c r="U8" s="17">
        <v>0</v>
      </c>
      <c r="V8" s="17">
        <f>SUM(S8:U8)</f>
        <v>111.77000000000001</v>
      </c>
    </row>
    <row r="9" spans="1:22" ht="12.75">
      <c r="A9" s="5"/>
      <c r="B9" s="5" t="s">
        <v>53</v>
      </c>
      <c r="C9" s="18">
        <f aca="true" t="shared" si="0" ref="C9:V9">SUM(C5:C8)</f>
        <v>94.8</v>
      </c>
      <c r="D9" s="18">
        <f t="shared" si="0"/>
        <v>0</v>
      </c>
      <c r="E9" s="18">
        <f t="shared" si="0"/>
        <v>60</v>
      </c>
      <c r="F9" s="18">
        <f t="shared" si="0"/>
        <v>154.8</v>
      </c>
      <c r="G9" s="18">
        <f t="shared" si="0"/>
        <v>152.49</v>
      </c>
      <c r="H9" s="18">
        <f t="shared" si="0"/>
        <v>200</v>
      </c>
      <c r="I9" s="18">
        <f t="shared" si="0"/>
        <v>0</v>
      </c>
      <c r="J9" s="18">
        <f t="shared" si="0"/>
        <v>352.49</v>
      </c>
      <c r="K9" s="18">
        <f t="shared" si="0"/>
        <v>177</v>
      </c>
      <c r="L9" s="18">
        <f t="shared" si="0"/>
        <v>200</v>
      </c>
      <c r="M9" s="18">
        <f t="shared" si="0"/>
        <v>0</v>
      </c>
      <c r="N9" s="18">
        <f t="shared" si="0"/>
        <v>377</v>
      </c>
      <c r="O9" s="18">
        <f t="shared" si="0"/>
        <v>178.09</v>
      </c>
      <c r="P9" s="18">
        <f t="shared" si="0"/>
        <v>200</v>
      </c>
      <c r="Q9" s="18">
        <f t="shared" si="0"/>
        <v>0</v>
      </c>
      <c r="R9" s="18">
        <f t="shared" si="0"/>
        <v>378.09000000000003</v>
      </c>
      <c r="S9" s="18">
        <f t="shared" si="0"/>
        <v>183.85</v>
      </c>
      <c r="T9" s="18">
        <f t="shared" si="0"/>
        <v>240</v>
      </c>
      <c r="U9" s="18">
        <f t="shared" si="0"/>
        <v>0</v>
      </c>
      <c r="V9" s="18">
        <f t="shared" si="0"/>
        <v>423.85</v>
      </c>
    </row>
    <row r="10" spans="1:22" ht="12.75">
      <c r="A10" s="15"/>
      <c r="B10" s="15"/>
      <c r="C10" s="16"/>
      <c r="D10" s="16"/>
      <c r="E10" s="16"/>
      <c r="F10" s="16"/>
      <c r="G10" s="16"/>
      <c r="H10" s="16"/>
      <c r="I10" s="16"/>
      <c r="J10" s="16"/>
      <c r="K10" s="16"/>
      <c r="L10" s="16"/>
      <c r="M10" s="16"/>
      <c r="N10" s="16"/>
      <c r="O10" s="16"/>
      <c r="P10" s="16"/>
      <c r="Q10" s="16"/>
      <c r="R10" s="16"/>
      <c r="S10" s="16"/>
      <c r="T10" s="16"/>
      <c r="U10" s="16"/>
      <c r="V10" s="16"/>
    </row>
    <row r="11" spans="1:22" ht="12.75">
      <c r="A11" s="15"/>
      <c r="B11" s="15"/>
      <c r="C11" s="16"/>
      <c r="D11" s="16"/>
      <c r="E11" s="16"/>
      <c r="F11" s="16"/>
      <c r="G11" s="16"/>
      <c r="H11" s="16"/>
      <c r="I11" s="16"/>
      <c r="J11" s="16"/>
      <c r="K11" s="16"/>
      <c r="L11" s="16"/>
      <c r="M11" s="16"/>
      <c r="N11" s="16"/>
      <c r="O11" s="16"/>
      <c r="P11" s="16"/>
      <c r="Q11" s="16"/>
      <c r="R11" s="16"/>
      <c r="S11" s="16"/>
      <c r="T11" s="16"/>
      <c r="U11" s="16"/>
      <c r="V11" s="16"/>
    </row>
    <row r="12" spans="1:22" ht="12.75">
      <c r="A12" s="37" t="s">
        <v>12</v>
      </c>
      <c r="B12" s="37" t="s">
        <v>83</v>
      </c>
      <c r="C12" s="38" t="s">
        <v>70</v>
      </c>
      <c r="D12" s="38"/>
      <c r="E12" s="38"/>
      <c r="F12" s="38"/>
      <c r="G12" s="38" t="s">
        <v>71</v>
      </c>
      <c r="H12" s="38"/>
      <c r="I12" s="38"/>
      <c r="J12" s="38"/>
      <c r="K12" s="38" t="s">
        <v>72</v>
      </c>
      <c r="L12" s="38"/>
      <c r="M12" s="38"/>
      <c r="N12" s="38"/>
      <c r="O12" s="38" t="s">
        <v>73</v>
      </c>
      <c r="P12" s="38"/>
      <c r="Q12" s="38"/>
      <c r="R12" s="38"/>
      <c r="S12" s="38" t="s">
        <v>74</v>
      </c>
      <c r="T12" s="38"/>
      <c r="U12" s="38"/>
      <c r="V12" s="38"/>
    </row>
    <row r="13" spans="1:22" ht="51">
      <c r="A13" s="37"/>
      <c r="B13" s="37"/>
      <c r="C13" s="5" t="s">
        <v>75</v>
      </c>
      <c r="D13" s="5" t="s">
        <v>78</v>
      </c>
      <c r="E13" s="5" t="s">
        <v>77</v>
      </c>
      <c r="F13" s="5" t="s">
        <v>53</v>
      </c>
      <c r="G13" s="5" t="s">
        <v>75</v>
      </c>
      <c r="H13" s="5" t="s">
        <v>78</v>
      </c>
      <c r="I13" s="5" t="s">
        <v>77</v>
      </c>
      <c r="J13" s="5" t="s">
        <v>53</v>
      </c>
      <c r="K13" s="5" t="s">
        <v>75</v>
      </c>
      <c r="L13" s="5" t="s">
        <v>78</v>
      </c>
      <c r="M13" s="5" t="s">
        <v>77</v>
      </c>
      <c r="N13" s="5" t="s">
        <v>53</v>
      </c>
      <c r="O13" s="5" t="s">
        <v>75</v>
      </c>
      <c r="P13" s="5" t="s">
        <v>78</v>
      </c>
      <c r="Q13" s="5" t="s">
        <v>77</v>
      </c>
      <c r="R13" s="5" t="s">
        <v>53</v>
      </c>
      <c r="S13" s="5" t="s">
        <v>75</v>
      </c>
      <c r="T13" s="5" t="s">
        <v>78</v>
      </c>
      <c r="U13" s="5" t="s">
        <v>77</v>
      </c>
      <c r="V13" s="5" t="s">
        <v>53</v>
      </c>
    </row>
    <row r="14" spans="1:22" ht="38.25">
      <c r="A14" s="6">
        <v>1</v>
      </c>
      <c r="B14" s="6" t="s">
        <v>84</v>
      </c>
      <c r="C14" s="17">
        <v>15.13</v>
      </c>
      <c r="D14" s="17">
        <v>0</v>
      </c>
      <c r="E14" s="17">
        <v>15</v>
      </c>
      <c r="F14" s="17">
        <v>30.13</v>
      </c>
      <c r="G14" s="17">
        <v>30.29</v>
      </c>
      <c r="H14" s="17">
        <v>500</v>
      </c>
      <c r="I14" s="17">
        <v>32.72</v>
      </c>
      <c r="J14" s="17">
        <v>563.01</v>
      </c>
      <c r="K14" s="17">
        <v>39.92</v>
      </c>
      <c r="L14" s="17">
        <v>0</v>
      </c>
      <c r="M14" s="17">
        <v>55</v>
      </c>
      <c r="N14" s="17">
        <v>94.92</v>
      </c>
      <c r="O14" s="17">
        <v>33.33</v>
      </c>
      <c r="P14" s="17">
        <v>500</v>
      </c>
      <c r="Q14" s="17">
        <v>0</v>
      </c>
      <c r="R14" s="17">
        <v>533.33</v>
      </c>
      <c r="S14" s="17">
        <v>69.79</v>
      </c>
      <c r="T14" s="17">
        <v>500</v>
      </c>
      <c r="U14" s="17">
        <v>75.42</v>
      </c>
      <c r="V14" s="17">
        <v>645.21</v>
      </c>
    </row>
    <row r="15" spans="1:22" ht="38.25">
      <c r="A15" s="6">
        <v>2</v>
      </c>
      <c r="B15" s="6" t="s">
        <v>85</v>
      </c>
      <c r="C15" s="17">
        <v>15.03</v>
      </c>
      <c r="D15" s="17">
        <v>0</v>
      </c>
      <c r="E15" s="17">
        <v>15.3</v>
      </c>
      <c r="F15" s="17">
        <v>30.33</v>
      </c>
      <c r="G15" s="17">
        <v>28.4</v>
      </c>
      <c r="H15" s="17">
        <v>510</v>
      </c>
      <c r="I15" s="17">
        <v>32.13</v>
      </c>
      <c r="J15" s="17">
        <v>570.53</v>
      </c>
      <c r="K15" s="17">
        <v>21.93</v>
      </c>
      <c r="L15" s="17">
        <v>0</v>
      </c>
      <c r="M15" s="17">
        <v>56</v>
      </c>
      <c r="N15" s="17">
        <v>77.93</v>
      </c>
      <c r="O15" s="17">
        <v>29.58</v>
      </c>
      <c r="P15" s="17">
        <v>510</v>
      </c>
      <c r="Q15" s="17">
        <v>0</v>
      </c>
      <c r="R15" s="17">
        <v>539.58</v>
      </c>
      <c r="S15" s="17">
        <v>47.7</v>
      </c>
      <c r="T15" s="17">
        <v>510</v>
      </c>
      <c r="U15" s="17">
        <v>74.32</v>
      </c>
      <c r="V15" s="17">
        <v>632.02</v>
      </c>
    </row>
    <row r="16" spans="1:22" ht="38.25">
      <c r="A16" s="6">
        <v>3</v>
      </c>
      <c r="B16" s="6" t="s">
        <v>86</v>
      </c>
      <c r="C16" s="17">
        <v>5.35</v>
      </c>
      <c r="D16" s="17">
        <v>0</v>
      </c>
      <c r="E16" s="17">
        <v>6</v>
      </c>
      <c r="F16" s="17">
        <v>11.35</v>
      </c>
      <c r="G16" s="17">
        <v>21.97</v>
      </c>
      <c r="H16" s="17">
        <v>200</v>
      </c>
      <c r="I16" s="17">
        <v>12.6</v>
      </c>
      <c r="J16" s="17">
        <v>234.57</v>
      </c>
      <c r="K16" s="17">
        <v>18.25</v>
      </c>
      <c r="L16" s="17">
        <v>0</v>
      </c>
      <c r="M16" s="17">
        <v>22</v>
      </c>
      <c r="N16" s="17">
        <v>40.25</v>
      </c>
      <c r="O16" s="17">
        <v>23.12</v>
      </c>
      <c r="P16" s="17">
        <v>200</v>
      </c>
      <c r="Q16" s="17">
        <v>0</v>
      </c>
      <c r="R16" s="17">
        <v>223.12</v>
      </c>
      <c r="S16" s="17">
        <v>25.65</v>
      </c>
      <c r="T16" s="17">
        <v>200</v>
      </c>
      <c r="U16" s="17">
        <v>41.42</v>
      </c>
      <c r="V16" s="17">
        <v>267.07</v>
      </c>
    </row>
    <row r="17" spans="1:22" ht="38.25">
      <c r="A17" s="6">
        <v>4</v>
      </c>
      <c r="B17" s="6" t="s">
        <v>87</v>
      </c>
      <c r="C17" s="17">
        <v>14.13</v>
      </c>
      <c r="D17" s="17">
        <v>0</v>
      </c>
      <c r="E17" s="17">
        <v>13.5</v>
      </c>
      <c r="F17" s="17">
        <v>27.63</v>
      </c>
      <c r="G17" s="17">
        <v>27.34</v>
      </c>
      <c r="H17" s="17">
        <v>450</v>
      </c>
      <c r="I17" s="17">
        <v>28.35</v>
      </c>
      <c r="J17" s="17">
        <v>505.69</v>
      </c>
      <c r="K17" s="17">
        <v>22.9</v>
      </c>
      <c r="L17" s="17">
        <v>0</v>
      </c>
      <c r="M17" s="17">
        <v>49.4</v>
      </c>
      <c r="N17" s="17">
        <v>72.3</v>
      </c>
      <c r="O17" s="17">
        <v>29.02</v>
      </c>
      <c r="P17" s="17">
        <v>450</v>
      </c>
      <c r="Q17" s="17">
        <v>0</v>
      </c>
      <c r="R17" s="17">
        <v>479.02</v>
      </c>
      <c r="S17" s="17">
        <v>49.48</v>
      </c>
      <c r="T17" s="17">
        <v>450</v>
      </c>
      <c r="U17" s="17">
        <v>68.84</v>
      </c>
      <c r="V17" s="17">
        <v>568.32</v>
      </c>
    </row>
    <row r="18" spans="1:22" ht="12.75">
      <c r="A18" s="5"/>
      <c r="B18" s="5" t="s">
        <v>53</v>
      </c>
      <c r="C18" s="18">
        <f>SUM(C14:C17)</f>
        <v>49.64</v>
      </c>
      <c r="D18" s="18">
        <f aca="true" t="shared" si="1" ref="D18:V18">SUM(D14:D17)</f>
        <v>0</v>
      </c>
      <c r="E18" s="18">
        <f t="shared" si="1"/>
        <v>49.8</v>
      </c>
      <c r="F18" s="18">
        <f t="shared" si="1"/>
        <v>99.43999999999998</v>
      </c>
      <c r="G18" s="18">
        <f t="shared" si="1"/>
        <v>108</v>
      </c>
      <c r="H18" s="18">
        <f t="shared" si="1"/>
        <v>1660</v>
      </c>
      <c r="I18" s="18">
        <f t="shared" si="1"/>
        <v>105.79999999999998</v>
      </c>
      <c r="J18" s="18">
        <f t="shared" si="1"/>
        <v>1873.8</v>
      </c>
      <c r="K18" s="18">
        <f t="shared" si="1"/>
        <v>103</v>
      </c>
      <c r="L18" s="18">
        <f t="shared" si="1"/>
        <v>0</v>
      </c>
      <c r="M18" s="18">
        <f t="shared" si="1"/>
        <v>182.4</v>
      </c>
      <c r="N18" s="18">
        <f t="shared" si="1"/>
        <v>285.40000000000003</v>
      </c>
      <c r="O18" s="18">
        <f t="shared" si="1"/>
        <v>115.05</v>
      </c>
      <c r="P18" s="18">
        <f t="shared" si="1"/>
        <v>1660</v>
      </c>
      <c r="Q18" s="18">
        <f t="shared" si="1"/>
        <v>0</v>
      </c>
      <c r="R18" s="18">
        <f t="shared" si="1"/>
        <v>1775.0500000000002</v>
      </c>
      <c r="S18" s="18">
        <f t="shared" si="1"/>
        <v>192.62</v>
      </c>
      <c r="T18" s="18">
        <f t="shared" si="1"/>
        <v>1660</v>
      </c>
      <c r="U18" s="18">
        <f t="shared" si="1"/>
        <v>260</v>
      </c>
      <c r="V18" s="18">
        <f t="shared" si="1"/>
        <v>2112.62</v>
      </c>
    </row>
  </sheetData>
  <mergeCells count="15">
    <mergeCell ref="K12:N12"/>
    <mergeCell ref="O12:R12"/>
    <mergeCell ref="S12:V12"/>
    <mergeCell ref="A3:A4"/>
    <mergeCell ref="B3:B4"/>
    <mergeCell ref="C3:F3"/>
    <mergeCell ref="G3:J3"/>
    <mergeCell ref="A12:A13"/>
    <mergeCell ref="B12:B13"/>
    <mergeCell ref="C12:F12"/>
    <mergeCell ref="G12:J12"/>
    <mergeCell ref="A1:V1"/>
    <mergeCell ref="K3:N3"/>
    <mergeCell ref="O3:R3"/>
    <mergeCell ref="S3:V3"/>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30"/>
  <sheetViews>
    <sheetView workbookViewId="0" topLeftCell="A1">
      <selection activeCell="C33" sqref="C33"/>
    </sheetView>
  </sheetViews>
  <sheetFormatPr defaultColWidth="9.140625" defaultRowHeight="12.75"/>
  <cols>
    <col min="1" max="1" width="22.8515625" style="0" customWidth="1"/>
    <col min="2" max="11" width="10.7109375" style="0" customWidth="1"/>
  </cols>
  <sheetData>
    <row r="1" spans="1:11" ht="14.25">
      <c r="A1" s="41" t="s">
        <v>67</v>
      </c>
      <c r="B1" s="42"/>
      <c r="C1" s="42"/>
      <c r="D1" s="42"/>
      <c r="E1" s="42"/>
      <c r="F1" s="42"/>
      <c r="G1" s="42"/>
      <c r="H1" s="42"/>
      <c r="I1" s="42"/>
      <c r="J1" s="42"/>
      <c r="K1" s="42"/>
    </row>
    <row r="2" spans="1:11" ht="15.75">
      <c r="A2" s="12" t="s">
        <v>68</v>
      </c>
      <c r="K2" s="12" t="s">
        <v>68</v>
      </c>
    </row>
    <row r="3" spans="1:11" ht="12.75">
      <c r="A3" s="43" t="s">
        <v>48</v>
      </c>
      <c r="B3" s="43" t="s">
        <v>49</v>
      </c>
      <c r="C3" s="43" t="s">
        <v>50</v>
      </c>
      <c r="D3" s="43"/>
      <c r="E3" s="43"/>
      <c r="F3" s="43"/>
      <c r="G3" s="43" t="s">
        <v>51</v>
      </c>
      <c r="H3" s="43"/>
      <c r="I3" s="43"/>
      <c r="J3" s="43"/>
      <c r="K3" s="7"/>
    </row>
    <row r="4" spans="1:11" ht="38.25">
      <c r="A4" s="43"/>
      <c r="B4" s="43"/>
      <c r="C4" s="7" t="s">
        <v>52</v>
      </c>
      <c r="D4" s="7" t="s">
        <v>65</v>
      </c>
      <c r="E4" s="7" t="s">
        <v>66</v>
      </c>
      <c r="F4" s="7" t="s">
        <v>53</v>
      </c>
      <c r="G4" s="7" t="s">
        <v>52</v>
      </c>
      <c r="H4" s="7" t="s">
        <v>65</v>
      </c>
      <c r="I4" s="7" t="s">
        <v>66</v>
      </c>
      <c r="J4" s="7" t="s">
        <v>53</v>
      </c>
      <c r="K4" s="7" t="s">
        <v>54</v>
      </c>
    </row>
    <row r="5" spans="1:11" ht="12.75">
      <c r="A5" s="39" t="s">
        <v>55</v>
      </c>
      <c r="B5" s="9" t="s">
        <v>56</v>
      </c>
      <c r="C5" s="10">
        <v>0</v>
      </c>
      <c r="D5" s="10">
        <v>6.84</v>
      </c>
      <c r="E5" s="10">
        <v>0</v>
      </c>
      <c r="F5" s="11">
        <f>SUM(C5:E5)</f>
        <v>6.84</v>
      </c>
      <c r="G5" s="10">
        <v>0</v>
      </c>
      <c r="H5" s="10">
        <v>14.83</v>
      </c>
      <c r="I5" s="10">
        <v>0</v>
      </c>
      <c r="J5" s="11">
        <f>SUM(G5:I5)</f>
        <v>14.83</v>
      </c>
      <c r="K5" s="11">
        <f>F5+J5</f>
        <v>21.67</v>
      </c>
    </row>
    <row r="6" spans="1:11" ht="12.75">
      <c r="A6" s="39"/>
      <c r="B6" s="9" t="s">
        <v>57</v>
      </c>
      <c r="C6" s="10">
        <v>0</v>
      </c>
      <c r="D6" s="10">
        <v>6.33</v>
      </c>
      <c r="E6" s="10">
        <v>0</v>
      </c>
      <c r="F6" s="11">
        <f>SUM(C6:E6)</f>
        <v>6.33</v>
      </c>
      <c r="G6" s="10">
        <v>0</v>
      </c>
      <c r="H6" s="10">
        <v>17.87</v>
      </c>
      <c r="I6" s="10">
        <v>0</v>
      </c>
      <c r="J6" s="11">
        <f>SUM(G6:I6)</f>
        <v>17.87</v>
      </c>
      <c r="K6" s="11">
        <f>F6+J6</f>
        <v>24.200000000000003</v>
      </c>
    </row>
    <row r="7" spans="1:11" ht="12.75">
      <c r="A7" s="39"/>
      <c r="B7" s="9" t="s">
        <v>58</v>
      </c>
      <c r="C7" s="10">
        <v>0</v>
      </c>
      <c r="D7" s="10">
        <v>4.56</v>
      </c>
      <c r="E7" s="10">
        <v>0</v>
      </c>
      <c r="F7" s="11">
        <f>SUM(C7:E7)</f>
        <v>4.56</v>
      </c>
      <c r="G7" s="10">
        <v>0</v>
      </c>
      <c r="H7" s="10">
        <v>7.08</v>
      </c>
      <c r="I7" s="10">
        <v>0</v>
      </c>
      <c r="J7" s="11">
        <f>SUM(G7:I7)</f>
        <v>7.08</v>
      </c>
      <c r="K7" s="11">
        <f>F7+J7</f>
        <v>11.64</v>
      </c>
    </row>
    <row r="8" spans="1:11" ht="12.75">
      <c r="A8" s="39"/>
      <c r="B8" s="9" t="s">
        <v>59</v>
      </c>
      <c r="C8" s="10">
        <v>0</v>
      </c>
      <c r="D8" s="10">
        <v>5.82</v>
      </c>
      <c r="E8" s="10">
        <v>0</v>
      </c>
      <c r="F8" s="11">
        <f>SUM(C8:E8)</f>
        <v>5.82</v>
      </c>
      <c r="G8" s="10">
        <v>0</v>
      </c>
      <c r="H8" s="10">
        <v>15.17</v>
      </c>
      <c r="I8" s="10">
        <v>0</v>
      </c>
      <c r="J8" s="11">
        <f>SUM(G8:I8)</f>
        <v>15.17</v>
      </c>
      <c r="K8" s="11">
        <f>F8+J8</f>
        <v>20.990000000000002</v>
      </c>
    </row>
    <row r="9" spans="1:11" ht="12.75">
      <c r="A9" s="11" t="s">
        <v>53</v>
      </c>
      <c r="B9" s="7"/>
      <c r="C9" s="11">
        <f aca="true" t="shared" si="0" ref="C9:K9">SUM(C5:C8)</f>
        <v>0</v>
      </c>
      <c r="D9" s="11">
        <f t="shared" si="0"/>
        <v>23.55</v>
      </c>
      <c r="E9" s="11">
        <f t="shared" si="0"/>
        <v>0</v>
      </c>
      <c r="F9" s="11">
        <f t="shared" si="0"/>
        <v>23.55</v>
      </c>
      <c r="G9" s="11">
        <f t="shared" si="0"/>
        <v>0</v>
      </c>
      <c r="H9" s="11">
        <f t="shared" si="0"/>
        <v>54.95</v>
      </c>
      <c r="I9" s="11">
        <f t="shared" si="0"/>
        <v>0</v>
      </c>
      <c r="J9" s="11">
        <f t="shared" si="0"/>
        <v>54.95</v>
      </c>
      <c r="K9" s="11">
        <f t="shared" si="0"/>
        <v>78.5</v>
      </c>
    </row>
    <row r="10" spans="1:11" ht="12.75">
      <c r="A10" s="39" t="s">
        <v>60</v>
      </c>
      <c r="B10" s="9" t="s">
        <v>56</v>
      </c>
      <c r="C10" s="10">
        <v>0</v>
      </c>
      <c r="D10" s="10">
        <v>14.72</v>
      </c>
      <c r="E10" s="10">
        <v>0</v>
      </c>
      <c r="F10" s="11">
        <f>SUM(C10:E10)</f>
        <v>14.72</v>
      </c>
      <c r="G10" s="10">
        <v>0</v>
      </c>
      <c r="H10" s="10">
        <v>8.5</v>
      </c>
      <c r="I10" s="10">
        <v>0</v>
      </c>
      <c r="J10" s="11">
        <f>SUM(G10:I10)</f>
        <v>8.5</v>
      </c>
      <c r="K10" s="11">
        <f>F10+J10</f>
        <v>23.22</v>
      </c>
    </row>
    <row r="11" spans="1:11" ht="12.75">
      <c r="A11" s="39"/>
      <c r="B11" s="9" t="s">
        <v>57</v>
      </c>
      <c r="C11" s="10">
        <v>0</v>
      </c>
      <c r="D11" s="10">
        <v>3.63</v>
      </c>
      <c r="E11" s="10">
        <v>21.52</v>
      </c>
      <c r="F11" s="11">
        <f>SUM(C11:E11)</f>
        <v>25.15</v>
      </c>
      <c r="G11" s="10">
        <v>0</v>
      </c>
      <c r="H11" s="10">
        <v>10.24</v>
      </c>
      <c r="I11" s="10">
        <v>0</v>
      </c>
      <c r="J11" s="11">
        <f>SUM(G11:I11)</f>
        <v>10.24</v>
      </c>
      <c r="K11" s="11">
        <f>F11+J11</f>
        <v>35.39</v>
      </c>
    </row>
    <row r="12" spans="1:11" ht="12.75">
      <c r="A12" s="39"/>
      <c r="B12" s="9" t="s">
        <v>58</v>
      </c>
      <c r="C12" s="10">
        <v>0</v>
      </c>
      <c r="D12" s="10">
        <v>2.61</v>
      </c>
      <c r="E12" s="10">
        <v>0</v>
      </c>
      <c r="F12" s="11">
        <f>SUM(C12:E12)</f>
        <v>2.61</v>
      </c>
      <c r="G12" s="10">
        <v>0</v>
      </c>
      <c r="H12" s="10">
        <v>4.06</v>
      </c>
      <c r="I12" s="10">
        <v>0</v>
      </c>
      <c r="J12" s="11">
        <f>SUM(G12:I12)</f>
        <v>4.06</v>
      </c>
      <c r="K12" s="11">
        <f>F12+J12</f>
        <v>6.67</v>
      </c>
    </row>
    <row r="13" spans="1:11" ht="12.75">
      <c r="A13" s="39"/>
      <c r="B13" s="9" t="s">
        <v>59</v>
      </c>
      <c r="C13" s="10">
        <v>0</v>
      </c>
      <c r="D13" s="10">
        <v>3.34</v>
      </c>
      <c r="E13" s="10">
        <v>30</v>
      </c>
      <c r="F13" s="11">
        <f>SUM(C13:E13)</f>
        <v>33.34</v>
      </c>
      <c r="G13" s="10">
        <v>0</v>
      </c>
      <c r="H13" s="10">
        <v>8.7</v>
      </c>
      <c r="I13" s="10">
        <v>0</v>
      </c>
      <c r="J13" s="11">
        <f>SUM(G13:I13)</f>
        <v>8.7</v>
      </c>
      <c r="K13" s="11">
        <f>F13+J13</f>
        <v>42.040000000000006</v>
      </c>
    </row>
    <row r="14" spans="1:11" ht="12.75">
      <c r="A14" s="11" t="s">
        <v>53</v>
      </c>
      <c r="B14" s="7"/>
      <c r="C14" s="11">
        <f aca="true" t="shared" si="1" ref="C14:K14">SUM(C10:C13)</f>
        <v>0</v>
      </c>
      <c r="D14" s="11">
        <f t="shared" si="1"/>
        <v>24.3</v>
      </c>
      <c r="E14" s="11">
        <f t="shared" si="1"/>
        <v>51.519999999999996</v>
      </c>
      <c r="F14" s="11">
        <f t="shared" si="1"/>
        <v>75.82</v>
      </c>
      <c r="G14" s="11">
        <f t="shared" si="1"/>
        <v>0</v>
      </c>
      <c r="H14" s="11">
        <f t="shared" si="1"/>
        <v>31.5</v>
      </c>
      <c r="I14" s="11">
        <f t="shared" si="1"/>
        <v>0</v>
      </c>
      <c r="J14" s="11">
        <f t="shared" si="1"/>
        <v>31.5</v>
      </c>
      <c r="K14" s="11">
        <f t="shared" si="1"/>
        <v>107.32000000000001</v>
      </c>
    </row>
    <row r="15" spans="1:11" ht="12.75">
      <c r="A15" s="39" t="s">
        <v>61</v>
      </c>
      <c r="B15" s="9" t="s">
        <v>56</v>
      </c>
      <c r="C15" s="10">
        <v>0</v>
      </c>
      <c r="D15" s="10">
        <v>13.94</v>
      </c>
      <c r="E15" s="10">
        <v>0</v>
      </c>
      <c r="F15" s="11">
        <f>SUM(C15:E15)</f>
        <v>13.94</v>
      </c>
      <c r="G15" s="10">
        <v>0</v>
      </c>
      <c r="H15" s="10">
        <v>30.23</v>
      </c>
      <c r="I15" s="10">
        <v>0</v>
      </c>
      <c r="J15" s="11">
        <f>SUM(G15:I15)</f>
        <v>30.23</v>
      </c>
      <c r="K15" s="11">
        <f>F15+J15</f>
        <v>44.17</v>
      </c>
    </row>
    <row r="16" spans="1:11" ht="12.75">
      <c r="A16" s="39"/>
      <c r="B16" s="9" t="s">
        <v>57</v>
      </c>
      <c r="C16" s="10">
        <v>0</v>
      </c>
      <c r="D16" s="10">
        <v>12.9</v>
      </c>
      <c r="E16" s="10">
        <v>0</v>
      </c>
      <c r="F16" s="11">
        <f>SUM(C16:E16)</f>
        <v>12.9</v>
      </c>
      <c r="G16" s="10">
        <v>0</v>
      </c>
      <c r="H16" s="10">
        <v>36.42</v>
      </c>
      <c r="I16" s="10">
        <v>0</v>
      </c>
      <c r="J16" s="11">
        <f>SUM(G16:I16)</f>
        <v>36.42</v>
      </c>
      <c r="K16" s="11">
        <f>F16+J16</f>
        <v>49.32</v>
      </c>
    </row>
    <row r="17" spans="1:11" ht="12.75">
      <c r="A17" s="39"/>
      <c r="B17" s="9" t="s">
        <v>58</v>
      </c>
      <c r="C17" s="10">
        <v>0</v>
      </c>
      <c r="D17" s="10">
        <v>9.29</v>
      </c>
      <c r="E17" s="10">
        <v>0</v>
      </c>
      <c r="F17" s="11">
        <f>SUM(C17:E17)</f>
        <v>9.29</v>
      </c>
      <c r="G17" s="10">
        <v>0</v>
      </c>
      <c r="H17" s="10">
        <v>14.43</v>
      </c>
      <c r="I17" s="10">
        <v>0</v>
      </c>
      <c r="J17" s="11">
        <f>SUM(G17:I17)</f>
        <v>14.43</v>
      </c>
      <c r="K17" s="11">
        <f>F17+J17</f>
        <v>23.72</v>
      </c>
    </row>
    <row r="18" spans="1:11" ht="12.75">
      <c r="A18" s="39"/>
      <c r="B18" s="9" t="s">
        <v>59</v>
      </c>
      <c r="C18" s="10">
        <v>0</v>
      </c>
      <c r="D18" s="10">
        <v>11.87</v>
      </c>
      <c r="E18" s="10">
        <v>0</v>
      </c>
      <c r="F18" s="11">
        <f>SUM(C18:E18)</f>
        <v>11.87</v>
      </c>
      <c r="G18" s="10">
        <v>0</v>
      </c>
      <c r="H18" s="10">
        <v>30.92</v>
      </c>
      <c r="I18" s="10">
        <v>0</v>
      </c>
      <c r="J18" s="11">
        <f>SUM(G18:I18)</f>
        <v>30.92</v>
      </c>
      <c r="K18" s="11">
        <f>F18+J18</f>
        <v>42.79</v>
      </c>
    </row>
    <row r="19" spans="1:11" ht="12.75">
      <c r="A19" s="11" t="s">
        <v>53</v>
      </c>
      <c r="B19" s="7"/>
      <c r="C19" s="11">
        <f aca="true" t="shared" si="2" ref="C19:K19">SUM(C15:C18)</f>
        <v>0</v>
      </c>
      <c r="D19" s="11">
        <f t="shared" si="2"/>
        <v>47.99999999999999</v>
      </c>
      <c r="E19" s="11">
        <f t="shared" si="2"/>
        <v>0</v>
      </c>
      <c r="F19" s="11">
        <f t="shared" si="2"/>
        <v>47.99999999999999</v>
      </c>
      <c r="G19" s="11">
        <f t="shared" si="2"/>
        <v>0</v>
      </c>
      <c r="H19" s="11">
        <f t="shared" si="2"/>
        <v>112.00000000000001</v>
      </c>
      <c r="I19" s="11">
        <f t="shared" si="2"/>
        <v>0</v>
      </c>
      <c r="J19" s="11">
        <f t="shared" si="2"/>
        <v>112.00000000000001</v>
      </c>
      <c r="K19" s="11">
        <f t="shared" si="2"/>
        <v>160</v>
      </c>
    </row>
    <row r="20" spans="1:11" ht="12.75">
      <c r="A20" s="39" t="s">
        <v>62</v>
      </c>
      <c r="B20" s="9" t="s">
        <v>56</v>
      </c>
      <c r="C20" s="10">
        <v>66.42</v>
      </c>
      <c r="D20" s="10">
        <v>1.04</v>
      </c>
      <c r="E20" s="10">
        <v>22.64</v>
      </c>
      <c r="F20" s="11">
        <f>SUM(C20:E20)</f>
        <v>90.10000000000001</v>
      </c>
      <c r="G20" s="10">
        <v>16.43</v>
      </c>
      <c r="H20" s="10">
        <v>2.27</v>
      </c>
      <c r="I20" s="10">
        <v>49.12</v>
      </c>
      <c r="J20" s="11">
        <f>SUM(G20:I20)</f>
        <v>67.82</v>
      </c>
      <c r="K20" s="11">
        <f>F20+J20</f>
        <v>157.92000000000002</v>
      </c>
    </row>
    <row r="21" spans="1:11" ht="12.75">
      <c r="A21" s="39"/>
      <c r="B21" s="9" t="s">
        <v>57</v>
      </c>
      <c r="C21" s="10">
        <v>50.18</v>
      </c>
      <c r="D21" s="10">
        <v>0.97</v>
      </c>
      <c r="E21" s="10">
        <v>20.97</v>
      </c>
      <c r="F21" s="11">
        <f>SUM(C21:E21)</f>
        <v>72.12</v>
      </c>
      <c r="G21" s="10">
        <v>18.29</v>
      </c>
      <c r="H21" s="10">
        <v>2.73</v>
      </c>
      <c r="I21" s="10">
        <v>59.18</v>
      </c>
      <c r="J21" s="11">
        <f>SUM(G21:I21)</f>
        <v>80.2</v>
      </c>
      <c r="K21" s="11">
        <f>F21+J21</f>
        <v>152.32</v>
      </c>
    </row>
    <row r="22" spans="1:11" ht="12.75">
      <c r="A22" s="39"/>
      <c r="B22" s="9" t="s">
        <v>58</v>
      </c>
      <c r="C22" s="10">
        <v>46.38</v>
      </c>
      <c r="D22" s="10">
        <v>0.7</v>
      </c>
      <c r="E22" s="10">
        <v>15.1</v>
      </c>
      <c r="F22" s="11">
        <f>SUM(C22:E22)</f>
        <v>62.18000000000001</v>
      </c>
      <c r="G22" s="10">
        <v>6.39</v>
      </c>
      <c r="H22" s="10">
        <v>1.08</v>
      </c>
      <c r="I22" s="10">
        <v>23.45</v>
      </c>
      <c r="J22" s="11">
        <f>SUM(G22:I22)</f>
        <v>30.919999999999998</v>
      </c>
      <c r="K22" s="11">
        <f>F22+J22</f>
        <v>93.10000000000001</v>
      </c>
    </row>
    <row r="23" spans="1:11" ht="12.75">
      <c r="A23" s="39"/>
      <c r="B23" s="9" t="s">
        <v>59</v>
      </c>
      <c r="C23" s="10">
        <v>53.56</v>
      </c>
      <c r="D23" s="10">
        <v>0.89</v>
      </c>
      <c r="E23" s="10">
        <v>19.29</v>
      </c>
      <c r="F23" s="11">
        <f>SUM(C23:E23)</f>
        <v>73.74000000000001</v>
      </c>
      <c r="G23" s="10">
        <v>13.72</v>
      </c>
      <c r="H23" s="10">
        <v>2.32</v>
      </c>
      <c r="I23" s="10">
        <v>50.25</v>
      </c>
      <c r="J23" s="11">
        <f>SUM(G23:I23)</f>
        <v>66.28999999999999</v>
      </c>
      <c r="K23" s="11">
        <f>F23+J23</f>
        <v>140.03</v>
      </c>
    </row>
    <row r="24" spans="1:11" ht="12.75">
      <c r="A24" s="11" t="s">
        <v>53</v>
      </c>
      <c r="B24" s="7"/>
      <c r="C24" s="11">
        <f aca="true" t="shared" si="3" ref="C24:K24">SUM(C20:C23)</f>
        <v>216.54</v>
      </c>
      <c r="D24" s="11">
        <f t="shared" si="3"/>
        <v>3.6</v>
      </c>
      <c r="E24" s="11">
        <f t="shared" si="3"/>
        <v>78</v>
      </c>
      <c r="F24" s="11">
        <f t="shared" si="3"/>
        <v>298.14000000000004</v>
      </c>
      <c r="G24" s="11">
        <f t="shared" si="3"/>
        <v>54.83</v>
      </c>
      <c r="H24" s="11">
        <f t="shared" si="3"/>
        <v>8.4</v>
      </c>
      <c r="I24" s="11">
        <f t="shared" si="3"/>
        <v>182</v>
      </c>
      <c r="J24" s="11">
        <f t="shared" si="3"/>
        <v>245.22999999999996</v>
      </c>
      <c r="K24" s="11">
        <f t="shared" si="3"/>
        <v>543.37</v>
      </c>
    </row>
    <row r="25" spans="1:11" ht="12.75">
      <c r="A25" s="39" t="s">
        <v>63</v>
      </c>
      <c r="B25" s="9" t="s">
        <v>56</v>
      </c>
      <c r="C25" s="10">
        <v>0</v>
      </c>
      <c r="D25" s="10">
        <v>11.32</v>
      </c>
      <c r="E25" s="10">
        <v>0</v>
      </c>
      <c r="F25" s="11">
        <f>SUM(C25:E25)</f>
        <v>11.32</v>
      </c>
      <c r="G25" s="10">
        <v>0</v>
      </c>
      <c r="H25" s="10">
        <v>24.56</v>
      </c>
      <c r="I25" s="10">
        <v>0</v>
      </c>
      <c r="J25" s="11">
        <f>SUM(G25:I25)</f>
        <v>24.56</v>
      </c>
      <c r="K25" s="11">
        <f>F25+J25</f>
        <v>35.879999999999995</v>
      </c>
    </row>
    <row r="26" spans="1:11" ht="12.75">
      <c r="A26" s="40"/>
      <c r="B26" s="9" t="s">
        <v>57</v>
      </c>
      <c r="C26" s="10">
        <v>0</v>
      </c>
      <c r="D26" s="10">
        <v>10.48</v>
      </c>
      <c r="E26" s="10">
        <v>0</v>
      </c>
      <c r="F26" s="11">
        <f>SUM(C26:E26)</f>
        <v>10.48</v>
      </c>
      <c r="G26" s="10">
        <v>0</v>
      </c>
      <c r="H26" s="10">
        <v>29.6</v>
      </c>
      <c r="I26" s="10">
        <v>0</v>
      </c>
      <c r="J26" s="11">
        <f>SUM(G26:I26)</f>
        <v>29.6</v>
      </c>
      <c r="K26" s="11">
        <f>F26+J26</f>
        <v>40.08</v>
      </c>
    </row>
    <row r="27" spans="1:11" ht="12.75">
      <c r="A27" s="40"/>
      <c r="B27" s="9" t="s">
        <v>58</v>
      </c>
      <c r="C27" s="10">
        <v>0</v>
      </c>
      <c r="D27" s="10">
        <v>7.55</v>
      </c>
      <c r="E27" s="10">
        <v>0</v>
      </c>
      <c r="F27" s="11">
        <f>SUM(C27:E27)</f>
        <v>7.55</v>
      </c>
      <c r="G27" s="10">
        <v>0</v>
      </c>
      <c r="H27" s="10">
        <v>11.72</v>
      </c>
      <c r="I27" s="10">
        <v>0</v>
      </c>
      <c r="J27" s="11">
        <f>SUM(G27:I27)</f>
        <v>11.72</v>
      </c>
      <c r="K27" s="11">
        <f>F27+J27</f>
        <v>19.27</v>
      </c>
    </row>
    <row r="28" spans="1:11" ht="12.75">
      <c r="A28" s="40"/>
      <c r="B28" s="9" t="s">
        <v>59</v>
      </c>
      <c r="C28" s="10">
        <v>0</v>
      </c>
      <c r="D28" s="10">
        <v>9.65</v>
      </c>
      <c r="E28" s="10">
        <v>0</v>
      </c>
      <c r="F28" s="11">
        <f>SUM(C28:E28)</f>
        <v>9.65</v>
      </c>
      <c r="G28" s="10">
        <v>0</v>
      </c>
      <c r="H28" s="10">
        <v>25.12</v>
      </c>
      <c r="I28" s="10">
        <v>0</v>
      </c>
      <c r="J28" s="11">
        <f>SUM(G28:I28)</f>
        <v>25.12</v>
      </c>
      <c r="K28" s="11">
        <f>F28+J28</f>
        <v>34.77</v>
      </c>
    </row>
    <row r="29" spans="1:11" ht="12.75">
      <c r="A29" s="11" t="s">
        <v>53</v>
      </c>
      <c r="B29" s="7"/>
      <c r="C29" s="11">
        <f aca="true" t="shared" si="4" ref="C29:K29">SUM(C25:C28)</f>
        <v>0</v>
      </c>
      <c r="D29" s="11">
        <f t="shared" si="4"/>
        <v>39</v>
      </c>
      <c r="E29" s="11">
        <f t="shared" si="4"/>
        <v>0</v>
      </c>
      <c r="F29" s="11">
        <f t="shared" si="4"/>
        <v>39</v>
      </c>
      <c r="G29" s="11">
        <f t="shared" si="4"/>
        <v>0</v>
      </c>
      <c r="H29" s="11">
        <f t="shared" si="4"/>
        <v>91</v>
      </c>
      <c r="I29" s="11">
        <f t="shared" si="4"/>
        <v>0</v>
      </c>
      <c r="J29" s="11">
        <f t="shared" si="4"/>
        <v>91</v>
      </c>
      <c r="K29" s="11">
        <f t="shared" si="4"/>
        <v>130</v>
      </c>
    </row>
    <row r="30" spans="1:11" ht="12.75">
      <c r="A30" s="11" t="s">
        <v>64</v>
      </c>
      <c r="B30" s="7"/>
      <c r="C30" s="11">
        <f>C29+C24+C19+C14+C9</f>
        <v>216.54</v>
      </c>
      <c r="D30" s="11">
        <f aca="true" t="shared" si="5" ref="D30:K30">D29+D24+D19+D14+D9</f>
        <v>138.45</v>
      </c>
      <c r="E30" s="11">
        <f t="shared" si="5"/>
        <v>129.51999999999998</v>
      </c>
      <c r="F30" s="11">
        <f t="shared" si="5"/>
        <v>484.51000000000005</v>
      </c>
      <c r="G30" s="11">
        <f t="shared" si="5"/>
        <v>54.83</v>
      </c>
      <c r="H30" s="11">
        <f t="shared" si="5"/>
        <v>297.85</v>
      </c>
      <c r="I30" s="11">
        <f t="shared" si="5"/>
        <v>182</v>
      </c>
      <c r="J30" s="11">
        <f t="shared" si="5"/>
        <v>534.68</v>
      </c>
      <c r="K30" s="11">
        <f t="shared" si="5"/>
        <v>1019.19</v>
      </c>
    </row>
  </sheetData>
  <mergeCells count="10">
    <mergeCell ref="A15:A18"/>
    <mergeCell ref="A20:A23"/>
    <mergeCell ref="A25:A28"/>
    <mergeCell ref="A1:K1"/>
    <mergeCell ref="A5:A8"/>
    <mergeCell ref="A10:A13"/>
    <mergeCell ref="A3:A4"/>
    <mergeCell ref="B3:B4"/>
    <mergeCell ref="C3:F3"/>
    <mergeCell ref="G3:J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2008-06-24T19:50:25Z</cp:lastPrinted>
  <dcterms:created xsi:type="dcterms:W3CDTF">2008-06-19T23:05:30Z</dcterms:created>
  <dcterms:modified xsi:type="dcterms:W3CDTF">2008-06-24T20:02:44Z</dcterms:modified>
  <cp:category/>
  <cp:version/>
  <cp:contentType/>
  <cp:contentStatus/>
</cp:coreProperties>
</file>