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3035" activeTab="0"/>
  </bookViews>
  <sheets>
    <sheet name="Annex_v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'Annex_v'!$A$6:$O$37</definedName>
    <definedName name="ahcap">'[2]dem2'!$D$646:$L$646</definedName>
    <definedName name="censusrec">#REF!</definedName>
    <definedName name="charged">#REF!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pension">#REF!</definedName>
    <definedName name="_xlnm.Print_Titles" localSheetId="0">'Annex_v'!$5:$6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<sst xmlns="http://schemas.openxmlformats.org/spreadsheetml/2006/main" count="119" uniqueCount="32">
  <si>
    <t>ANNEXURE - V</t>
  </si>
  <si>
    <t>STATEMENT SHOWING HEADWISE UNDER MUNICIPAL CORPORATION, COUNCIL AND NAGAR PANCHAYAT (NON-PLAN)</t>
  </si>
  <si>
    <t>(In Thousands of Rupees)</t>
  </si>
  <si>
    <t>SL NO</t>
  </si>
  <si>
    <t>MH</t>
  </si>
  <si>
    <t>SMH</t>
  </si>
  <si>
    <t>SH</t>
  </si>
  <si>
    <t>DH</t>
  </si>
  <si>
    <t>OH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</si>
  <si>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</si>
  <si>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</si>
  <si>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</si>
  <si>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</si>
  <si>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</si>
  <si>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Jorethang Nagar Panchayat</t>
  </si>
  <si>
    <t>Mangan Nagar Panchayat</t>
  </si>
  <si>
    <t>TOTAL</t>
  </si>
  <si>
    <t>00</t>
  </si>
  <si>
    <t>01</t>
  </si>
  <si>
    <t>71</t>
  </si>
  <si>
    <t>02</t>
  </si>
  <si>
    <t>72</t>
  </si>
  <si>
    <t>03</t>
  </si>
  <si>
    <t>73</t>
  </si>
  <si>
    <t>74</t>
  </si>
  <si>
    <t>75</t>
  </si>
  <si>
    <t>76</t>
  </si>
  <si>
    <t>77</t>
  </si>
  <si>
    <t>94</t>
  </si>
  <si>
    <t>64</t>
  </si>
  <si>
    <t>MH-Major Head, SMH- Sub Major Head, MH-Minor Head, SH-Sub-Head, DH-Detailed Head, OH-Object Head</t>
  </si>
  <si>
    <t>Annex-V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</si>
</sst>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##"/>
    <numFmt numFmtId="191" formatCode="0000##"/>
    <numFmt numFmtId="192" formatCode="00000#"/>
    <numFmt numFmtId="193" formatCode="00.###"/>
    <numFmt numFmtId="194" formatCode="00.#00"/>
    <numFmt numFmtId="195" formatCode="0#.###"/>
    <numFmt numFmtId="196" formatCode="00.000"/>
    <numFmt numFmtId="197" formatCode="#0.0##"/>
    <numFmt numFmtId="198" formatCode="00"/>
    <numFmt numFmtId="199" formatCode="[$-4009]dd\ mmmm\ yyyy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 * #,##0.0_ ;_ * \-#,##0.0_ ;_ * &quot;-&quot;??_ ;_ @_ "/>
    <numFmt numFmtId="204" formatCode="_ * #,##0_ ;_ * \-#,##0_ ;_ * &quot;-&quot;??_ ;_ @_ "/>
    <numFmt numFmtId="205" formatCode="_-* #,##0.0\ _k_r_-;\-* #,##0.0\ _k_r_-;_-* &quot;-&quot;??\ _k_r_-;_-@_-"/>
    <numFmt numFmtId="206" formatCode="_-* #,##0\ _k_r_-;\-* #,##0\ _k_r_-;_-* &quot;-&quot;??\ _k_r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[$-409]h:mm:ss\ 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61" applyNumberFormat="1" applyFont="1" applyFill="1" applyBorder="1" applyAlignment="1" applyProtection="1">
      <alignment horizontal="right"/>
      <protection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1" xfId="60" applyFont="1" applyFill="1" applyBorder="1" applyAlignment="1" applyProtection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vertical="top" wrapText="1"/>
    </xf>
    <xf numFmtId="49" fontId="24" fillId="0" borderId="11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right" vertical="top" wrapText="1"/>
    </xf>
    <xf numFmtId="0" fontId="24" fillId="0" borderId="11" xfId="42" applyNumberFormat="1" applyFont="1" applyBorder="1" applyAlignment="1">
      <alignment horizontal="right" vertical="top" wrapText="1"/>
    </xf>
    <xf numFmtId="43" fontId="24" fillId="0" borderId="11" xfId="42" applyFont="1" applyBorder="1" applyAlignment="1">
      <alignment horizontal="right" vertical="top" wrapText="1"/>
    </xf>
    <xf numFmtId="43" fontId="24" fillId="0" borderId="11" xfId="42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24" fillId="0" borderId="11" xfId="42" applyNumberFormat="1" applyFont="1" applyBorder="1" applyAlignment="1">
      <alignment horizontal="right" wrapText="1"/>
    </xf>
    <xf numFmtId="0" fontId="25" fillId="0" borderId="12" xfId="0" applyNumberFormat="1" applyFont="1" applyBorder="1" applyAlignment="1">
      <alignment horizontal="center" vertical="top" wrapText="1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5" fillId="0" borderId="11" xfId="0" applyNumberFormat="1" applyFont="1" applyBorder="1" applyAlignment="1">
      <alignment horizontal="right" vertical="top" wrapText="1"/>
    </xf>
    <xf numFmtId="0" fontId="25" fillId="0" borderId="11" xfId="0" applyNumberFormat="1" applyFont="1" applyBorder="1" applyAlignment="1">
      <alignment horizontal="right" wrapText="1"/>
    </xf>
    <xf numFmtId="0" fontId="24" fillId="0" borderId="0" xfId="0" applyNumberFormat="1" applyFont="1" applyAlignment="1">
      <alignment/>
    </xf>
    <xf numFmtId="0" fontId="25" fillId="0" borderId="15" xfId="0" applyNumberFormat="1" applyFont="1" applyBorder="1" applyAlignment="1">
      <alignment horizontal="center" vertical="top" wrapText="1"/>
    </xf>
    <xf numFmtId="0" fontId="0" fillId="0" borderId="15" xfId="0" applyNumberFormat="1" applyBorder="1" applyAlignment="1">
      <alignment/>
    </xf>
    <xf numFmtId="0" fontId="25" fillId="0" borderId="15" xfId="0" applyNumberFormat="1" applyFont="1" applyBorder="1" applyAlignment="1">
      <alignment vertical="top" wrapText="1"/>
    </xf>
    <xf numFmtId="0" fontId="25" fillId="0" borderId="15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udget 2004-05_2.6.04" xfId="59"/>
    <cellStyle name="Normal_BUDGET FOR  03-04 10-02-03" xfId="60"/>
    <cellStyle name="Normal_BUDGET-2000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46"/>
      <sheetName val="Annex_iv"/>
      <sheetName val="Annex_v"/>
    </sheetNames>
    <sheetDataSet>
      <sheetData sheetId="0">
        <row r="131">
          <cell r="K131">
            <v>15377</v>
          </cell>
        </row>
        <row r="135">
          <cell r="K135">
            <v>1989</v>
          </cell>
        </row>
        <row r="138">
          <cell r="K138">
            <v>1139</v>
          </cell>
        </row>
        <row r="139">
          <cell r="K139">
            <v>1982</v>
          </cell>
        </row>
        <row r="140">
          <cell r="K140">
            <v>601</v>
          </cell>
        </row>
        <row r="141">
          <cell r="K141">
            <v>779</v>
          </cell>
        </row>
        <row r="142">
          <cell r="K142">
            <v>1568</v>
          </cell>
        </row>
        <row r="150">
          <cell r="K150">
            <v>66</v>
          </cell>
        </row>
        <row r="154">
          <cell r="K154">
            <v>9</v>
          </cell>
        </row>
        <row r="157">
          <cell r="K157">
            <v>5</v>
          </cell>
        </row>
        <row r="158">
          <cell r="K158">
            <v>8</v>
          </cell>
        </row>
        <row r="159">
          <cell r="K159">
            <v>3</v>
          </cell>
        </row>
        <row r="160">
          <cell r="K160">
            <v>3</v>
          </cell>
        </row>
        <row r="161">
          <cell r="K161">
            <v>7</v>
          </cell>
        </row>
        <row r="168">
          <cell r="K168">
            <v>1833</v>
          </cell>
        </row>
        <row r="172">
          <cell r="K172">
            <v>237</v>
          </cell>
        </row>
        <row r="175">
          <cell r="K175">
            <v>136</v>
          </cell>
        </row>
        <row r="176">
          <cell r="K176">
            <v>236</v>
          </cell>
        </row>
        <row r="177">
          <cell r="K177">
            <v>72</v>
          </cell>
        </row>
        <row r="178">
          <cell r="K178">
            <v>93</v>
          </cell>
        </row>
        <row r="179">
          <cell r="K179">
            <v>187</v>
          </cell>
        </row>
        <row r="185">
          <cell r="K185">
            <v>626</v>
          </cell>
        </row>
        <row r="189">
          <cell r="K189">
            <v>81</v>
          </cell>
        </row>
        <row r="193">
          <cell r="K193">
            <v>46</v>
          </cell>
        </row>
        <row r="194">
          <cell r="K194">
            <v>81</v>
          </cell>
        </row>
        <row r="195">
          <cell r="K195">
            <v>24</v>
          </cell>
        </row>
        <row r="196">
          <cell r="K196">
            <v>32</v>
          </cell>
        </row>
        <row r="197">
          <cell r="K197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workbookViewId="0" topLeftCell="A1">
      <pane xSplit="7" ySplit="6" topLeftCell="H1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53" sqref="I53"/>
    </sheetView>
  </sheetViews>
  <sheetFormatPr defaultColWidth="9.140625" defaultRowHeight="12.75"/>
  <cols>
    <col min="1" max="1" width="6.57421875" style="5" bestFit="1" customWidth="1"/>
    <col min="2" max="7" width="5.28125" style="3" customWidth="1"/>
    <col min="8" max="15" width="10.421875" style="3" customWidth="1"/>
    <col min="16" max="16384" width="9.140625" style="3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4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2.75">
      <c r="O5" s="7" t="s">
        <v>2</v>
      </c>
    </row>
    <row r="6" spans="1:15" ht="38.25">
      <c r="A6" s="8" t="s">
        <v>3</v>
      </c>
      <c r="B6" s="9" t="s">
        <v>4</v>
      </c>
      <c r="C6" s="9" t="s">
        <v>5</v>
      </c>
      <c r="D6" s="9" t="s">
        <v>4</v>
      </c>
      <c r="E6" s="9" t="s">
        <v>6</v>
      </c>
      <c r="F6" s="9" t="s">
        <v>7</v>
      </c>
      <c r="G6" s="9" t="s">
        <v>8</v>
      </c>
      <c r="H6" s="10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2" t="s">
        <v>14</v>
      </c>
      <c r="N6" s="12" t="s">
        <v>15</v>
      </c>
      <c r="O6" s="12" t="s">
        <v>16</v>
      </c>
    </row>
    <row r="7" spans="1:15" ht="15" customHeight="1">
      <c r="A7" s="13">
        <v>1</v>
      </c>
      <c r="B7" s="14">
        <v>3604</v>
      </c>
      <c r="C7" s="15" t="s">
        <v>17</v>
      </c>
      <c r="D7" s="14">
        <v>108</v>
      </c>
      <c r="E7" s="16" t="s">
        <v>17</v>
      </c>
      <c r="F7" s="16" t="s">
        <v>18</v>
      </c>
      <c r="G7" s="16" t="s">
        <v>19</v>
      </c>
      <c r="H7" s="17">
        <f>'[5]Dem46'!K131</f>
        <v>15377</v>
      </c>
      <c r="I7" s="18">
        <v>0</v>
      </c>
      <c r="J7" s="18">
        <v>0</v>
      </c>
      <c r="K7" s="19">
        <v>0</v>
      </c>
      <c r="L7" s="19">
        <v>0</v>
      </c>
      <c r="M7" s="19">
        <v>0</v>
      </c>
      <c r="N7" s="19">
        <v>0</v>
      </c>
      <c r="O7" s="20">
        <f aca="true" t="shared" si="0" ref="O7:O34">SUM(H7:N7)</f>
        <v>15377</v>
      </c>
    </row>
    <row r="8" spans="1:15" ht="15" customHeight="1">
      <c r="A8" s="13">
        <v>2</v>
      </c>
      <c r="B8" s="14">
        <v>3604</v>
      </c>
      <c r="C8" s="15" t="s">
        <v>17</v>
      </c>
      <c r="D8" s="14">
        <v>108</v>
      </c>
      <c r="E8" s="16" t="s">
        <v>17</v>
      </c>
      <c r="F8" s="16" t="s">
        <v>20</v>
      </c>
      <c r="G8" s="16" t="s">
        <v>21</v>
      </c>
      <c r="H8" s="18">
        <v>0</v>
      </c>
      <c r="I8" s="17">
        <f>'[5]Dem46'!K135</f>
        <v>1989</v>
      </c>
      <c r="J8" s="18">
        <v>0</v>
      </c>
      <c r="K8" s="19">
        <v>0</v>
      </c>
      <c r="L8" s="19">
        <v>0</v>
      </c>
      <c r="M8" s="19">
        <v>0</v>
      </c>
      <c r="N8" s="19">
        <v>0</v>
      </c>
      <c r="O8" s="20">
        <f t="shared" si="0"/>
        <v>1989</v>
      </c>
    </row>
    <row r="9" spans="1:15" ht="15" customHeight="1">
      <c r="A9" s="13">
        <v>3</v>
      </c>
      <c r="B9" s="14">
        <v>3604</v>
      </c>
      <c r="C9" s="15" t="s">
        <v>17</v>
      </c>
      <c r="D9" s="14">
        <v>108</v>
      </c>
      <c r="E9" s="16" t="s">
        <v>17</v>
      </c>
      <c r="F9" s="16" t="s">
        <v>22</v>
      </c>
      <c r="G9" s="16" t="s">
        <v>23</v>
      </c>
      <c r="H9" s="18">
        <v>0</v>
      </c>
      <c r="I9" s="18">
        <v>0</v>
      </c>
      <c r="J9" s="17">
        <f>'[5]Dem46'!K138</f>
        <v>1139</v>
      </c>
      <c r="K9" s="19">
        <v>0</v>
      </c>
      <c r="L9" s="19">
        <v>0</v>
      </c>
      <c r="M9" s="19">
        <v>0</v>
      </c>
      <c r="N9" s="19">
        <v>0</v>
      </c>
      <c r="O9" s="20">
        <f t="shared" si="0"/>
        <v>1139</v>
      </c>
    </row>
    <row r="10" spans="1:15" ht="15" customHeight="1">
      <c r="A10" s="13">
        <v>4</v>
      </c>
      <c r="B10" s="14">
        <v>3604</v>
      </c>
      <c r="C10" s="15" t="s">
        <v>17</v>
      </c>
      <c r="D10" s="14">
        <v>108</v>
      </c>
      <c r="E10" s="16" t="s">
        <v>17</v>
      </c>
      <c r="F10" s="16" t="s">
        <v>22</v>
      </c>
      <c r="G10" s="16" t="s">
        <v>24</v>
      </c>
      <c r="H10" s="18">
        <v>0</v>
      </c>
      <c r="I10" s="18">
        <v>0</v>
      </c>
      <c r="J10" s="18">
        <v>0</v>
      </c>
      <c r="K10" s="21">
        <f>'[5]Dem46'!K139</f>
        <v>1982</v>
      </c>
      <c r="L10" s="19">
        <v>0</v>
      </c>
      <c r="M10" s="19">
        <v>0</v>
      </c>
      <c r="N10" s="19">
        <v>0</v>
      </c>
      <c r="O10" s="20">
        <f t="shared" si="0"/>
        <v>1982</v>
      </c>
    </row>
    <row r="11" spans="1:15" ht="15" customHeight="1">
      <c r="A11" s="13">
        <v>5</v>
      </c>
      <c r="B11" s="14">
        <v>3604</v>
      </c>
      <c r="C11" s="15" t="s">
        <v>17</v>
      </c>
      <c r="D11" s="14">
        <v>108</v>
      </c>
      <c r="E11" s="16" t="s">
        <v>17</v>
      </c>
      <c r="F11" s="16" t="s">
        <v>22</v>
      </c>
      <c r="G11" s="16" t="s">
        <v>25</v>
      </c>
      <c r="H11" s="18">
        <v>0</v>
      </c>
      <c r="I11" s="18">
        <v>0</v>
      </c>
      <c r="J11" s="18">
        <v>0</v>
      </c>
      <c r="K11" s="19">
        <v>0</v>
      </c>
      <c r="L11" s="21">
        <f>'[5]Dem46'!K140</f>
        <v>601</v>
      </c>
      <c r="M11" s="19">
        <v>0</v>
      </c>
      <c r="N11" s="19">
        <v>0</v>
      </c>
      <c r="O11" s="20">
        <f t="shared" si="0"/>
        <v>601</v>
      </c>
    </row>
    <row r="12" spans="1:15" ht="15" customHeight="1">
      <c r="A12" s="13">
        <v>6</v>
      </c>
      <c r="B12" s="14">
        <v>3604</v>
      </c>
      <c r="C12" s="15" t="s">
        <v>17</v>
      </c>
      <c r="D12" s="14">
        <v>108</v>
      </c>
      <c r="E12" s="16" t="s">
        <v>17</v>
      </c>
      <c r="F12" s="16" t="s">
        <v>22</v>
      </c>
      <c r="G12" s="16" t="s">
        <v>26</v>
      </c>
      <c r="H12" s="18">
        <v>0</v>
      </c>
      <c r="I12" s="18">
        <v>0</v>
      </c>
      <c r="J12" s="18">
        <v>0</v>
      </c>
      <c r="K12" s="19">
        <v>0</v>
      </c>
      <c r="L12" s="19">
        <v>0</v>
      </c>
      <c r="M12" s="19">
        <v>0</v>
      </c>
      <c r="N12" s="21">
        <f>'[5]Dem46'!K141</f>
        <v>779</v>
      </c>
      <c r="O12" s="20">
        <f t="shared" si="0"/>
        <v>779</v>
      </c>
    </row>
    <row r="13" spans="1:15" ht="15" customHeight="1">
      <c r="A13" s="13">
        <v>7</v>
      </c>
      <c r="B13" s="14">
        <v>3604</v>
      </c>
      <c r="C13" s="15" t="s">
        <v>17</v>
      </c>
      <c r="D13" s="14">
        <v>108</v>
      </c>
      <c r="E13" s="16" t="s">
        <v>17</v>
      </c>
      <c r="F13" s="16" t="s">
        <v>22</v>
      </c>
      <c r="G13" s="16" t="s">
        <v>27</v>
      </c>
      <c r="H13" s="18">
        <v>0</v>
      </c>
      <c r="I13" s="18">
        <v>0</v>
      </c>
      <c r="J13" s="18">
        <v>0</v>
      </c>
      <c r="K13" s="19">
        <v>0</v>
      </c>
      <c r="L13" s="19">
        <v>0</v>
      </c>
      <c r="M13" s="21">
        <f>'[5]Dem46'!K142</f>
        <v>1568</v>
      </c>
      <c r="N13" s="19">
        <v>0</v>
      </c>
      <c r="O13" s="20">
        <f t="shared" si="0"/>
        <v>1568</v>
      </c>
    </row>
    <row r="14" spans="1:15" ht="15" customHeight="1">
      <c r="A14" s="13">
        <v>8</v>
      </c>
      <c r="B14" s="14">
        <v>3604</v>
      </c>
      <c r="C14" s="15" t="s">
        <v>17</v>
      </c>
      <c r="D14" s="14">
        <v>200</v>
      </c>
      <c r="E14" s="16">
        <v>41</v>
      </c>
      <c r="F14" s="16" t="s">
        <v>18</v>
      </c>
      <c r="G14" s="16" t="s">
        <v>19</v>
      </c>
      <c r="H14" s="17">
        <f>'[5]Dem46'!K150</f>
        <v>66</v>
      </c>
      <c r="I14" s="18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20">
        <f t="shared" si="0"/>
        <v>66</v>
      </c>
    </row>
    <row r="15" spans="1:15" ht="15" customHeight="1">
      <c r="A15" s="13">
        <v>9</v>
      </c>
      <c r="B15" s="14">
        <v>3604</v>
      </c>
      <c r="C15" s="15" t="s">
        <v>17</v>
      </c>
      <c r="D15" s="14">
        <v>200</v>
      </c>
      <c r="E15" s="16">
        <v>41</v>
      </c>
      <c r="F15" s="16" t="s">
        <v>20</v>
      </c>
      <c r="G15" s="16" t="s">
        <v>21</v>
      </c>
      <c r="H15" s="18">
        <v>0</v>
      </c>
      <c r="I15" s="17">
        <f>'[5]Dem46'!K154</f>
        <v>9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20">
        <f t="shared" si="0"/>
        <v>9</v>
      </c>
    </row>
    <row r="16" spans="1:15" ht="15" customHeight="1">
      <c r="A16" s="13">
        <v>10</v>
      </c>
      <c r="B16" s="14">
        <v>3604</v>
      </c>
      <c r="C16" s="15" t="s">
        <v>17</v>
      </c>
      <c r="D16" s="14">
        <v>200</v>
      </c>
      <c r="E16" s="16">
        <v>41</v>
      </c>
      <c r="F16" s="16" t="s">
        <v>22</v>
      </c>
      <c r="G16" s="16" t="s">
        <v>23</v>
      </c>
      <c r="H16" s="18">
        <v>0</v>
      </c>
      <c r="I16" s="18">
        <v>0</v>
      </c>
      <c r="J16" s="17">
        <f>'[5]Dem46'!K157</f>
        <v>5</v>
      </c>
      <c r="K16" s="19">
        <v>0</v>
      </c>
      <c r="L16" s="19">
        <v>0</v>
      </c>
      <c r="M16" s="19">
        <v>0</v>
      </c>
      <c r="N16" s="19">
        <v>0</v>
      </c>
      <c r="O16" s="20">
        <f t="shared" si="0"/>
        <v>5</v>
      </c>
    </row>
    <row r="17" spans="1:15" ht="15" customHeight="1">
      <c r="A17" s="13">
        <v>11</v>
      </c>
      <c r="B17" s="14">
        <v>3604</v>
      </c>
      <c r="C17" s="15" t="s">
        <v>17</v>
      </c>
      <c r="D17" s="14">
        <v>200</v>
      </c>
      <c r="E17" s="16">
        <v>41</v>
      </c>
      <c r="F17" s="16" t="s">
        <v>22</v>
      </c>
      <c r="G17" s="16" t="s">
        <v>24</v>
      </c>
      <c r="H17" s="18">
        <v>0</v>
      </c>
      <c r="I17" s="18">
        <v>0</v>
      </c>
      <c r="J17" s="18">
        <v>0</v>
      </c>
      <c r="K17" s="21">
        <f>'[5]Dem46'!K158</f>
        <v>8</v>
      </c>
      <c r="L17" s="19">
        <v>0</v>
      </c>
      <c r="M17" s="19">
        <v>0</v>
      </c>
      <c r="N17" s="19">
        <v>0</v>
      </c>
      <c r="O17" s="20">
        <f t="shared" si="0"/>
        <v>8</v>
      </c>
    </row>
    <row r="18" spans="1:15" ht="15" customHeight="1">
      <c r="A18" s="13">
        <v>12</v>
      </c>
      <c r="B18" s="14">
        <v>3604</v>
      </c>
      <c r="C18" s="15" t="s">
        <v>17</v>
      </c>
      <c r="D18" s="14">
        <v>200</v>
      </c>
      <c r="E18" s="16">
        <v>41</v>
      </c>
      <c r="F18" s="16" t="s">
        <v>22</v>
      </c>
      <c r="G18" s="16" t="s">
        <v>25</v>
      </c>
      <c r="H18" s="18">
        <v>0</v>
      </c>
      <c r="I18" s="18">
        <v>0</v>
      </c>
      <c r="J18" s="18">
        <v>0</v>
      </c>
      <c r="K18" s="19">
        <v>0</v>
      </c>
      <c r="L18" s="21">
        <f>'[5]Dem46'!K159</f>
        <v>3</v>
      </c>
      <c r="M18" s="19">
        <v>0</v>
      </c>
      <c r="N18" s="19">
        <v>0</v>
      </c>
      <c r="O18" s="20">
        <f t="shared" si="0"/>
        <v>3</v>
      </c>
    </row>
    <row r="19" spans="1:15" ht="15" customHeight="1">
      <c r="A19" s="13">
        <v>13</v>
      </c>
      <c r="B19" s="14">
        <v>3604</v>
      </c>
      <c r="C19" s="15" t="s">
        <v>17</v>
      </c>
      <c r="D19" s="14">
        <v>200</v>
      </c>
      <c r="E19" s="16">
        <v>41</v>
      </c>
      <c r="F19" s="16" t="s">
        <v>22</v>
      </c>
      <c r="G19" s="16" t="s">
        <v>26</v>
      </c>
      <c r="H19" s="18">
        <v>0</v>
      </c>
      <c r="I19" s="18">
        <v>0</v>
      </c>
      <c r="J19" s="18">
        <v>0</v>
      </c>
      <c r="K19" s="19">
        <v>0</v>
      </c>
      <c r="L19" s="19">
        <v>0</v>
      </c>
      <c r="M19" s="19">
        <v>0</v>
      </c>
      <c r="N19" s="21">
        <f>'[5]Dem46'!K160</f>
        <v>3</v>
      </c>
      <c r="O19" s="20">
        <f t="shared" si="0"/>
        <v>3</v>
      </c>
    </row>
    <row r="20" spans="1:15" ht="15" customHeight="1">
      <c r="A20" s="13">
        <v>14</v>
      </c>
      <c r="B20" s="14">
        <v>3604</v>
      </c>
      <c r="C20" s="15" t="s">
        <v>17</v>
      </c>
      <c r="D20" s="14">
        <v>200</v>
      </c>
      <c r="E20" s="16">
        <v>41</v>
      </c>
      <c r="F20" s="16" t="s">
        <v>22</v>
      </c>
      <c r="G20" s="16" t="s">
        <v>27</v>
      </c>
      <c r="H20" s="18">
        <v>0</v>
      </c>
      <c r="I20" s="18">
        <v>0</v>
      </c>
      <c r="J20" s="18">
        <v>0</v>
      </c>
      <c r="K20" s="19">
        <v>0</v>
      </c>
      <c r="L20" s="19">
        <v>0</v>
      </c>
      <c r="M20" s="21">
        <f>'[5]Dem46'!K161</f>
        <v>7</v>
      </c>
      <c r="N20" s="19">
        <v>0</v>
      </c>
      <c r="O20" s="20">
        <f t="shared" si="0"/>
        <v>7</v>
      </c>
    </row>
    <row r="21" spans="1:15" ht="15" customHeight="1">
      <c r="A21" s="13">
        <v>15</v>
      </c>
      <c r="B21" s="14">
        <v>3604</v>
      </c>
      <c r="C21" s="15" t="s">
        <v>17</v>
      </c>
      <c r="D21" s="14">
        <v>200</v>
      </c>
      <c r="E21" s="16">
        <v>93</v>
      </c>
      <c r="F21" s="16" t="s">
        <v>18</v>
      </c>
      <c r="G21" s="16" t="s">
        <v>19</v>
      </c>
      <c r="H21" s="17">
        <f>'[5]Dem46'!K168</f>
        <v>1833</v>
      </c>
      <c r="I21" s="18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20">
        <f t="shared" si="0"/>
        <v>1833</v>
      </c>
    </row>
    <row r="22" spans="1:15" ht="15" customHeight="1">
      <c r="A22" s="13">
        <v>16</v>
      </c>
      <c r="B22" s="14">
        <v>3604</v>
      </c>
      <c r="C22" s="15" t="s">
        <v>17</v>
      </c>
      <c r="D22" s="14">
        <v>200</v>
      </c>
      <c r="E22" s="16">
        <v>93</v>
      </c>
      <c r="F22" s="16" t="s">
        <v>20</v>
      </c>
      <c r="G22" s="16" t="s">
        <v>21</v>
      </c>
      <c r="H22" s="18">
        <v>0</v>
      </c>
      <c r="I22" s="17">
        <f>'[5]Dem46'!K172</f>
        <v>237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20">
        <f t="shared" si="0"/>
        <v>237</v>
      </c>
    </row>
    <row r="23" spans="1:15" ht="15" customHeight="1">
      <c r="A23" s="13">
        <v>17</v>
      </c>
      <c r="B23" s="14">
        <v>3604</v>
      </c>
      <c r="C23" s="15" t="s">
        <v>17</v>
      </c>
      <c r="D23" s="14">
        <v>200</v>
      </c>
      <c r="E23" s="16">
        <v>93</v>
      </c>
      <c r="F23" s="16" t="s">
        <v>22</v>
      </c>
      <c r="G23" s="16" t="s">
        <v>23</v>
      </c>
      <c r="H23" s="18">
        <v>0</v>
      </c>
      <c r="I23" s="18">
        <v>0</v>
      </c>
      <c r="J23" s="17">
        <f>'[5]Dem46'!K175</f>
        <v>136</v>
      </c>
      <c r="K23" s="19">
        <v>0</v>
      </c>
      <c r="L23" s="19">
        <v>0</v>
      </c>
      <c r="M23" s="19">
        <v>0</v>
      </c>
      <c r="N23" s="19">
        <v>0</v>
      </c>
      <c r="O23" s="20">
        <f t="shared" si="0"/>
        <v>136</v>
      </c>
    </row>
    <row r="24" spans="1:15" ht="15" customHeight="1">
      <c r="A24" s="13">
        <v>18</v>
      </c>
      <c r="B24" s="14">
        <v>3604</v>
      </c>
      <c r="C24" s="15" t="s">
        <v>17</v>
      </c>
      <c r="D24" s="14">
        <v>200</v>
      </c>
      <c r="E24" s="16">
        <v>93</v>
      </c>
      <c r="F24" s="16" t="s">
        <v>22</v>
      </c>
      <c r="G24" s="16" t="s">
        <v>24</v>
      </c>
      <c r="H24" s="18">
        <v>0</v>
      </c>
      <c r="I24" s="18">
        <v>0</v>
      </c>
      <c r="J24" s="18">
        <v>0</v>
      </c>
      <c r="K24" s="21">
        <f>'[5]Dem46'!K176</f>
        <v>236</v>
      </c>
      <c r="L24" s="19">
        <v>0</v>
      </c>
      <c r="M24" s="19">
        <v>0</v>
      </c>
      <c r="N24" s="19">
        <v>0</v>
      </c>
      <c r="O24" s="20">
        <f t="shared" si="0"/>
        <v>236</v>
      </c>
    </row>
    <row r="25" spans="1:15" ht="15" customHeight="1">
      <c r="A25" s="13">
        <v>19</v>
      </c>
      <c r="B25" s="14">
        <v>3604</v>
      </c>
      <c r="C25" s="15" t="s">
        <v>17</v>
      </c>
      <c r="D25" s="14">
        <v>200</v>
      </c>
      <c r="E25" s="16">
        <v>93</v>
      </c>
      <c r="F25" s="16" t="s">
        <v>22</v>
      </c>
      <c r="G25" s="16" t="s">
        <v>25</v>
      </c>
      <c r="H25" s="18">
        <v>0</v>
      </c>
      <c r="I25" s="18">
        <v>0</v>
      </c>
      <c r="J25" s="18">
        <v>0</v>
      </c>
      <c r="K25" s="19">
        <v>0</v>
      </c>
      <c r="L25" s="21">
        <f>'[5]Dem46'!K177</f>
        <v>72</v>
      </c>
      <c r="M25" s="19">
        <v>0</v>
      </c>
      <c r="N25" s="19">
        <v>0</v>
      </c>
      <c r="O25" s="20">
        <f t="shared" si="0"/>
        <v>72</v>
      </c>
    </row>
    <row r="26" spans="1:15" ht="15" customHeight="1">
      <c r="A26" s="13">
        <v>20</v>
      </c>
      <c r="B26" s="14">
        <v>3604</v>
      </c>
      <c r="C26" s="15" t="s">
        <v>17</v>
      </c>
      <c r="D26" s="14">
        <v>200</v>
      </c>
      <c r="E26" s="16">
        <v>93</v>
      </c>
      <c r="F26" s="16" t="s">
        <v>22</v>
      </c>
      <c r="G26" s="16" t="s">
        <v>26</v>
      </c>
      <c r="H26" s="18">
        <v>0</v>
      </c>
      <c r="I26" s="18">
        <v>0</v>
      </c>
      <c r="J26" s="18">
        <v>0</v>
      </c>
      <c r="K26" s="19">
        <v>0</v>
      </c>
      <c r="L26" s="19">
        <v>0</v>
      </c>
      <c r="M26" s="19">
        <v>0</v>
      </c>
      <c r="N26" s="21">
        <f>'[5]Dem46'!K178</f>
        <v>93</v>
      </c>
      <c r="O26" s="20">
        <f t="shared" si="0"/>
        <v>93</v>
      </c>
    </row>
    <row r="27" spans="1:15" ht="15" customHeight="1">
      <c r="A27" s="13">
        <v>21</v>
      </c>
      <c r="B27" s="14">
        <v>3604</v>
      </c>
      <c r="C27" s="15" t="s">
        <v>17</v>
      </c>
      <c r="D27" s="14">
        <v>200</v>
      </c>
      <c r="E27" s="16">
        <v>93</v>
      </c>
      <c r="F27" s="16" t="s">
        <v>22</v>
      </c>
      <c r="G27" s="16" t="s">
        <v>27</v>
      </c>
      <c r="H27" s="18">
        <v>0</v>
      </c>
      <c r="I27" s="18">
        <v>0</v>
      </c>
      <c r="J27" s="18">
        <v>0</v>
      </c>
      <c r="K27" s="19">
        <v>0</v>
      </c>
      <c r="L27" s="19">
        <v>0</v>
      </c>
      <c r="M27" s="21">
        <f>'[5]Dem46'!K179</f>
        <v>187</v>
      </c>
      <c r="N27" s="19">
        <v>0</v>
      </c>
      <c r="O27" s="20">
        <f t="shared" si="0"/>
        <v>187</v>
      </c>
    </row>
    <row r="28" spans="1:15" ht="15" customHeight="1">
      <c r="A28" s="13">
        <v>22</v>
      </c>
      <c r="B28" s="14">
        <v>3604</v>
      </c>
      <c r="C28" s="15" t="s">
        <v>17</v>
      </c>
      <c r="D28" s="14">
        <v>200</v>
      </c>
      <c r="E28" s="16" t="s">
        <v>28</v>
      </c>
      <c r="F28" s="16" t="s">
        <v>18</v>
      </c>
      <c r="G28" s="16" t="s">
        <v>19</v>
      </c>
      <c r="H28" s="17">
        <f>'[5]Dem46'!K185</f>
        <v>626</v>
      </c>
      <c r="I28" s="18">
        <v>0</v>
      </c>
      <c r="J28" s="18">
        <v>0</v>
      </c>
      <c r="K28" s="19">
        <v>0</v>
      </c>
      <c r="L28" s="19">
        <v>0</v>
      </c>
      <c r="M28" s="21">
        <v>0</v>
      </c>
      <c r="N28" s="19">
        <v>0</v>
      </c>
      <c r="O28" s="20">
        <f t="shared" si="0"/>
        <v>626</v>
      </c>
    </row>
    <row r="29" spans="1:15" ht="15" customHeight="1">
      <c r="A29" s="13">
        <v>23</v>
      </c>
      <c r="B29" s="14">
        <v>3604</v>
      </c>
      <c r="C29" s="15" t="s">
        <v>17</v>
      </c>
      <c r="D29" s="14">
        <v>200</v>
      </c>
      <c r="E29" s="16" t="s">
        <v>28</v>
      </c>
      <c r="F29" s="16" t="s">
        <v>20</v>
      </c>
      <c r="G29" s="16" t="s">
        <v>21</v>
      </c>
      <c r="H29" s="18">
        <v>0</v>
      </c>
      <c r="I29" s="17">
        <f>'[5]Dem46'!K189</f>
        <v>81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20">
        <f t="shared" si="0"/>
        <v>81</v>
      </c>
    </row>
    <row r="30" spans="1:15" ht="15" customHeight="1">
      <c r="A30" s="13">
        <v>24</v>
      </c>
      <c r="B30" s="14">
        <v>3604</v>
      </c>
      <c r="C30" s="15" t="s">
        <v>17</v>
      </c>
      <c r="D30" s="14">
        <v>200</v>
      </c>
      <c r="E30" s="16" t="s">
        <v>28</v>
      </c>
      <c r="F30" s="16" t="s">
        <v>22</v>
      </c>
      <c r="G30" s="16" t="s">
        <v>23</v>
      </c>
      <c r="H30" s="18">
        <v>0</v>
      </c>
      <c r="I30" s="18">
        <v>0</v>
      </c>
      <c r="J30" s="17">
        <f>'[5]Dem46'!K193</f>
        <v>46</v>
      </c>
      <c r="K30" s="19">
        <v>0</v>
      </c>
      <c r="L30" s="19">
        <v>0</v>
      </c>
      <c r="M30" s="19">
        <v>0</v>
      </c>
      <c r="N30" s="19">
        <v>0</v>
      </c>
      <c r="O30" s="20">
        <f t="shared" si="0"/>
        <v>46</v>
      </c>
    </row>
    <row r="31" spans="1:15" ht="15" customHeight="1">
      <c r="A31" s="13">
        <v>25</v>
      </c>
      <c r="B31" s="14">
        <v>3604</v>
      </c>
      <c r="C31" s="15" t="s">
        <v>17</v>
      </c>
      <c r="D31" s="14">
        <v>200</v>
      </c>
      <c r="E31" s="16" t="s">
        <v>28</v>
      </c>
      <c r="F31" s="16" t="s">
        <v>22</v>
      </c>
      <c r="G31" s="16" t="s">
        <v>24</v>
      </c>
      <c r="H31" s="18">
        <v>0</v>
      </c>
      <c r="I31" s="18">
        <v>0</v>
      </c>
      <c r="J31" s="18">
        <v>0</v>
      </c>
      <c r="K31" s="21">
        <f>'[5]Dem46'!K194</f>
        <v>81</v>
      </c>
      <c r="L31" s="19">
        <v>0</v>
      </c>
      <c r="M31" s="19">
        <v>0</v>
      </c>
      <c r="N31" s="19">
        <v>0</v>
      </c>
      <c r="O31" s="20">
        <f t="shared" si="0"/>
        <v>81</v>
      </c>
    </row>
    <row r="32" spans="1:15" ht="15" customHeight="1">
      <c r="A32" s="13">
        <v>26</v>
      </c>
      <c r="B32" s="14">
        <v>3604</v>
      </c>
      <c r="C32" s="15" t="s">
        <v>17</v>
      </c>
      <c r="D32" s="14">
        <v>200</v>
      </c>
      <c r="E32" s="16" t="s">
        <v>28</v>
      </c>
      <c r="F32" s="16" t="s">
        <v>22</v>
      </c>
      <c r="G32" s="16" t="s">
        <v>25</v>
      </c>
      <c r="H32" s="18">
        <v>0</v>
      </c>
      <c r="I32" s="18">
        <v>0</v>
      </c>
      <c r="J32" s="18">
        <v>0</v>
      </c>
      <c r="K32" s="19">
        <v>0</v>
      </c>
      <c r="L32" s="21">
        <f>'[5]Dem46'!K195</f>
        <v>24</v>
      </c>
      <c r="M32" s="19">
        <v>0</v>
      </c>
      <c r="N32" s="19">
        <v>0</v>
      </c>
      <c r="O32" s="20">
        <f t="shared" si="0"/>
        <v>24</v>
      </c>
    </row>
    <row r="33" spans="1:15" ht="15" customHeight="1">
      <c r="A33" s="13">
        <v>27</v>
      </c>
      <c r="B33" s="14">
        <v>3604</v>
      </c>
      <c r="C33" s="15" t="s">
        <v>17</v>
      </c>
      <c r="D33" s="14">
        <v>200</v>
      </c>
      <c r="E33" s="16" t="s">
        <v>28</v>
      </c>
      <c r="F33" s="16" t="s">
        <v>22</v>
      </c>
      <c r="G33" s="16" t="s">
        <v>29</v>
      </c>
      <c r="H33" s="18">
        <v>0</v>
      </c>
      <c r="I33" s="18">
        <v>0</v>
      </c>
      <c r="J33" s="18">
        <v>0</v>
      </c>
      <c r="K33" s="19">
        <v>0</v>
      </c>
      <c r="L33" s="19">
        <v>0</v>
      </c>
      <c r="M33" s="21">
        <f>'[5]Dem46'!K197</f>
        <v>64</v>
      </c>
      <c r="N33" s="19">
        <v>0</v>
      </c>
      <c r="O33" s="20">
        <f t="shared" si="0"/>
        <v>64</v>
      </c>
    </row>
    <row r="34" spans="1:15" ht="15" customHeight="1">
      <c r="A34" s="13">
        <v>28</v>
      </c>
      <c r="B34" s="14">
        <v>3604</v>
      </c>
      <c r="C34" s="15" t="s">
        <v>17</v>
      </c>
      <c r="D34" s="14">
        <v>200</v>
      </c>
      <c r="E34" s="16" t="s">
        <v>28</v>
      </c>
      <c r="F34" s="16" t="s">
        <v>22</v>
      </c>
      <c r="G34" s="16" t="s">
        <v>26</v>
      </c>
      <c r="H34" s="18">
        <v>0</v>
      </c>
      <c r="I34" s="18">
        <v>0</v>
      </c>
      <c r="J34" s="18">
        <v>0</v>
      </c>
      <c r="K34" s="19">
        <v>0</v>
      </c>
      <c r="L34" s="19">
        <v>0</v>
      </c>
      <c r="M34" s="19">
        <v>0</v>
      </c>
      <c r="N34" s="21">
        <f>'[5]Dem46'!K196</f>
        <v>32</v>
      </c>
      <c r="O34" s="20">
        <f t="shared" si="0"/>
        <v>32</v>
      </c>
    </row>
    <row r="35" spans="1:15" s="27" customFormat="1" ht="15" customHeight="1">
      <c r="A35" s="22" t="s">
        <v>16</v>
      </c>
      <c r="B35" s="23"/>
      <c r="C35" s="23"/>
      <c r="D35" s="23"/>
      <c r="E35" s="23"/>
      <c r="F35" s="23"/>
      <c r="G35" s="24"/>
      <c r="H35" s="25">
        <f>SUM(H7:H28)</f>
        <v>17902</v>
      </c>
      <c r="I35" s="25">
        <f aca="true" t="shared" si="1" ref="I35:N35">SUM(I7:I27)</f>
        <v>2235</v>
      </c>
      <c r="J35" s="25">
        <f t="shared" si="1"/>
        <v>1280</v>
      </c>
      <c r="K35" s="26">
        <f t="shared" si="1"/>
        <v>2226</v>
      </c>
      <c r="L35" s="26">
        <f t="shared" si="1"/>
        <v>676</v>
      </c>
      <c r="M35" s="26">
        <f t="shared" si="1"/>
        <v>1762</v>
      </c>
      <c r="N35" s="26">
        <f t="shared" si="1"/>
        <v>875</v>
      </c>
      <c r="O35" s="26">
        <f>SUM(O7:O34)</f>
        <v>27284</v>
      </c>
    </row>
    <row r="36" spans="1:15" s="27" customFormat="1" ht="12.75" customHeight="1">
      <c r="A36" s="28"/>
      <c r="B36" s="29"/>
      <c r="C36" s="29"/>
      <c r="D36" s="29"/>
      <c r="E36" s="29"/>
      <c r="F36" s="29"/>
      <c r="G36" s="29"/>
      <c r="H36" s="30"/>
      <c r="I36" s="30"/>
      <c r="J36" s="30"/>
      <c r="K36" s="31"/>
      <c r="L36" s="31"/>
      <c r="M36" s="31"/>
      <c r="N36" s="31"/>
      <c r="O36" s="31"/>
    </row>
    <row r="37" spans="1:15" s="27" customFormat="1" ht="12.75">
      <c r="A37" s="32"/>
      <c r="B37" s="33" t="s">
        <v>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4"/>
    </row>
    <row r="38" ht="12.75">
      <c r="A38" s="35"/>
    </row>
    <row r="53" ht="12.75">
      <c r="I53" s="3" t="s">
        <v>31</v>
      </c>
    </row>
  </sheetData>
  <sheetProtection/>
  <autoFilter ref="A6:O37"/>
  <mergeCells count="3">
    <mergeCell ref="A35:G35"/>
    <mergeCell ref="A1:O1"/>
    <mergeCell ref="A3:O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sonam</dc:creator>
  <cp:keywords/>
  <dc:description/>
  <cp:lastModifiedBy>sonam</cp:lastModifiedBy>
  <dcterms:created xsi:type="dcterms:W3CDTF">2011-04-01T04:23:10Z</dcterms:created>
  <dcterms:modified xsi:type="dcterms:W3CDTF">2011-04-01T04:23:29Z</dcterms:modified>
  <cp:category/>
  <cp:version/>
  <cp:contentType/>
  <cp:contentStatus/>
</cp:coreProperties>
</file>